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TRABAJADOS_COPIAR_DISCO\2024_T2\xviia_2024\"/>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Tabla_472796" sheetId="5" r:id="rId5"/>
  </sheets>
  <definedNames>
    <definedName name="Hidden_18">Hidden_1!$A$1:$A$2</definedName>
    <definedName name="Hidden_210">Hidden_2!$A$1:$A$10</definedName>
    <definedName name="Hidden_315">Hidden_3!$A$1:$A$2</definedName>
  </definedNames>
  <calcPr calcId="162913"/>
</workbook>
</file>

<file path=xl/calcChain.xml><?xml version="1.0" encoding="utf-8"?>
<calcChain xmlns="http://schemas.openxmlformats.org/spreadsheetml/2006/main">
  <c r="M34" i="1" l="1"/>
  <c r="M33" i="1"/>
  <c r="M32" i="1"/>
  <c r="M31" i="1"/>
  <c r="M30" i="1"/>
  <c r="M29" i="1"/>
  <c r="M28" i="1"/>
  <c r="M27" i="1"/>
  <c r="M26" i="1"/>
  <c r="M25" i="1"/>
  <c r="M24" i="1"/>
  <c r="M23" i="1"/>
  <c r="M22" i="1"/>
  <c r="M21" i="1"/>
  <c r="M20" i="1"/>
  <c r="M19" i="1"/>
  <c r="M18" i="1"/>
  <c r="M17" i="1"/>
  <c r="M16" i="1"/>
  <c r="M15" i="1"/>
  <c r="M14" i="1"/>
  <c r="M13" i="1"/>
  <c r="M12" i="1"/>
  <c r="M11" i="1"/>
  <c r="M10" i="1"/>
  <c r="M9" i="1"/>
  <c r="M8" i="1"/>
</calcChain>
</file>

<file path=xl/sharedStrings.xml><?xml version="1.0" encoding="utf-8"?>
<sst xmlns="http://schemas.openxmlformats.org/spreadsheetml/2006/main" count="739" uniqueCount="402">
  <si>
    <t>51101</t>
  </si>
  <si>
    <t>TÍTULO</t>
  </si>
  <si>
    <t>NOMBRE CORTO</t>
  </si>
  <si>
    <t>DESCRIPCIÓN</t>
  </si>
  <si>
    <t>Información curricular y las sanciones administrativas definitivas de las personas servidoras públicas y/o personas que desempeñen un empleo, cargo o comisión</t>
  </si>
  <si>
    <t>A121Fr17A_La información-curricular-sanciones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</si>
  <si>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</si>
  <si>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</si>
  <si>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</si>
  <si>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</si>
  <si>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</si>
  <si>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</si>
  <si>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</si>
  <si>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</si>
  <si>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</si>
  <si>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472792</t>
  </si>
  <si>
    <t>472802</t>
  </si>
  <si>
    <t>472803</t>
  </si>
  <si>
    <t>472791</t>
  </si>
  <si>
    <t>472797</t>
  </si>
  <si>
    <t>472798</t>
  </si>
  <si>
    <t>472799</t>
  </si>
  <si>
    <t>472800</t>
  </si>
  <si>
    <t>570504</t>
  </si>
  <si>
    <t>472789</t>
  </si>
  <si>
    <t>472806</t>
  </si>
  <si>
    <t>472790</t>
  </si>
  <si>
    <t>472796</t>
  </si>
  <si>
    <t>472794</t>
  </si>
  <si>
    <t>472959</t>
  </si>
  <si>
    <t>472795</t>
  </si>
  <si>
    <t>561680</t>
  </si>
  <si>
    <t>472805</t>
  </si>
  <si>
    <t>472801</t>
  </si>
  <si>
    <t>472804</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</si>
  <si>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</si>
  <si>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</si>
  <si>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</si>
  <si>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</si>
  <si>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</si>
  <si>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</si>
  <si>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</si>
  <si>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</si>
  <si>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</si>
  <si>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</si>
  <si>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</si>
  <si>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</si>
  <si>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</si>
  <si>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Tabla_472796</t>
  </si>
  <si>
    <t>Hipervínculo al documento que contenga la trayectoria (Redactados con perspectiva de género)</t>
  </si>
  <si>
    <t>Hipervínculo que dirija al perfil del puesto en cuestión</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</si>
  <si>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</si>
  <si>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</si>
  <si>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</si>
  <si>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</si>
  <si>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</si>
  <si>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</si>
  <si>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</si>
  <si>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</si>
  <si>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</si>
  <si>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</si>
  <si>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</si>
  <si>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</si>
  <si>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</si>
  <si>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</si>
  <si>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</si>
  <si>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</si>
  <si>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</si>
  <si>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</si>
  <si>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</si>
  <si>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</si>
  <si>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</si>
  <si>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</si>
  <si>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</si>
  <si>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</si>
  <si>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</si>
  <si>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</si>
  <si>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</si>
  <si>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</si>
  <si>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</si>
  <si>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</si>
  <si>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https://transparencia.finanzas.cdmx.gob.mx/repositorio/public/upload/repositorio/DGAyF/2024/scp/fracc_XVII/Fr17_2024_sanciones.pdf</t>
  </si>
  <si>
    <t>Subdirección de Control de Personal de la Dirección de Administración de Capital Humano en la Dirección General de Administración y Finanzas</t>
  </si>
  <si>
    <t>DIRECTOR (A) GENERAL "B"</t>
  </si>
  <si>
    <t>DIRECCION GENERAL DE ADMINISTRACION Y FINANZAS EN LA SECRETARIA DE OBRAS Y SERVICIOS</t>
  </si>
  <si>
    <t>SUBDIRECTOR (A) "A"</t>
  </si>
  <si>
    <t>SUBDIRECCION DE ENLACE ADMINISTRATIVO (A) EN LA DIRECCION GENERAL DE OBRAS DE INFRAESTRUCTURA VIAL</t>
  </si>
  <si>
    <t>SUBDIRECCION DE ENLACE ADMINISTRATIVO (A) EN LA DIRECCION GENERAL DE SERVICIOS URBANOS Y SUSTENTABILIDAD</t>
  </si>
  <si>
    <t>SUBDIRECCION DE ENLACE ADMINISTRATIVO (A) EN LA DIRECCION GENERAL DE CONSTRUCCION DE OBRAS PUBLICAS</t>
  </si>
  <si>
    <t>SUBDIRECCION DE ENLACE ADMINISTRATIVO (A) EN LA DIRECCION GENERAL DE OBRAS PARA EL TRANSPORTE</t>
  </si>
  <si>
    <t>DIRECTOR (A) "B"</t>
  </si>
  <si>
    <t>DIRECCION DE ADMINISTRACION DE CAPITAL HUMANO</t>
  </si>
  <si>
    <t>SUBDIRECCION DE PRESTACIONES Y POLITICA LABORAL</t>
  </si>
  <si>
    <t>JEFE (A) DE UNIDAD DEPARTAMENTAL "A"</t>
  </si>
  <si>
    <t>JEFATURA DE UNIDAD DEPARTAMENTAL DE PRESTACIONES</t>
  </si>
  <si>
    <t>SUBDIRECCION DE CONTROL DE PERSONAL</t>
  </si>
  <si>
    <t>JEFATURA DE UNIDAD DEPARTAMENTAL DE NOMINAS</t>
  </si>
  <si>
    <t>JEFATURA DE UNIDAD DEPARTAMENTAL DE MOVIMIENTOS DE PERSONAL</t>
  </si>
  <si>
    <t>SUBDIRECCION DE DESARROLLO ORGANIZACIONAL</t>
  </si>
  <si>
    <t>JEFATURA DE UNIDAD DEPARTAMENTAL DE PROCEDIMIENTOS</t>
  </si>
  <si>
    <t>DIRECCION DE FINANZAS</t>
  </si>
  <si>
    <t>SUBDIRECCION DE PROGRAMACION Y CONTROL PRESUPUESTAL</t>
  </si>
  <si>
    <t>JEFATURA DE UNIDAD DEPARTAMENTAL DE PROGRAMACION PRESUPUESTAL</t>
  </si>
  <si>
    <t>JEFATURA DE UNIDAD DEPARTAMENTAL DE CONTROL PRESUPUESTAL</t>
  </si>
  <si>
    <t>SUBDIRECCION DE CONTABILIDAD Y REGISTRO</t>
  </si>
  <si>
    <t>JEFATURA DE UNIDAD DEPARTAMENTAL DE CONTABILIDAD</t>
  </si>
  <si>
    <t>JEFATURA DE UNIDAD DEPARTAMENTAL DE TESORERIA</t>
  </si>
  <si>
    <t>DIRECCION DE RECURSOS MATERIALES, ABASTECIMIENTOS Y SERVICIOS</t>
  </si>
  <si>
    <t>SUBDIRECCION DE COMPRAS Y CONTROL DE MATERIALES</t>
  </si>
  <si>
    <t>JEFATURA DE UNIDAD DEPARTAMENTAL DE ABASTECIMIENTOS</t>
  </si>
  <si>
    <t>JEFATURA DE UNIDAD DEPARTAMENTAL DE ALMACENES E INVENTARIOS</t>
  </si>
  <si>
    <t>SUBDIRECCION DE SERVICIOS GENERALES</t>
  </si>
  <si>
    <t>JEFATURA DE UNIDAD DEPARTAMENTAL DE MANTENIMIENTO</t>
  </si>
  <si>
    <t>JEFATURA DE UNIDAD DEPARTAMENTAL DE TECNOLOGIAS DE LA INFORMACION Y COMUNICACIONES</t>
  </si>
  <si>
    <t>GERARDO</t>
  </si>
  <si>
    <t>CALZADA</t>
  </si>
  <si>
    <t>SIBILLA</t>
  </si>
  <si>
    <t>DANIEL ALBERTO</t>
  </si>
  <si>
    <t>MIGUEL</t>
  </si>
  <si>
    <t>JUAREZ</t>
  </si>
  <si>
    <t>PAOLA AIME</t>
  </si>
  <si>
    <t>ALVARADO</t>
  </si>
  <si>
    <t>CARRILLO DE ALBORNOZ</t>
  </si>
  <si>
    <t>DANIELA TERESA</t>
  </si>
  <si>
    <t>ROJAS</t>
  </si>
  <si>
    <t>ALCANTARA</t>
  </si>
  <si>
    <t>OSBALDO RAFAEL</t>
  </si>
  <si>
    <t>SUAZO</t>
  </si>
  <si>
    <t>CASTREJON</t>
  </si>
  <si>
    <t>YURI ALONDRA</t>
  </si>
  <si>
    <t>GARCIA</t>
  </si>
  <si>
    <t>VILLARRUEL</t>
  </si>
  <si>
    <t>JORGE ALBERTO</t>
  </si>
  <si>
    <t>GUZMAN</t>
  </si>
  <si>
    <t>CASTILLO</t>
  </si>
  <si>
    <t>MIGUEL ANTONIO</t>
  </si>
  <si>
    <t>MACHIN</t>
  </si>
  <si>
    <t>IBARRA</t>
  </si>
  <si>
    <t>SERGIO</t>
  </si>
  <si>
    <t>ALVAREZ</t>
  </si>
  <si>
    <t>MEDINA</t>
  </si>
  <si>
    <t>VACANTE</t>
  </si>
  <si>
    <t>SILVIA</t>
  </si>
  <si>
    <t>GONZALEZ</t>
  </si>
  <si>
    <t>MENDOZA</t>
  </si>
  <si>
    <t>RUBEN</t>
  </si>
  <si>
    <t>AVALOS</t>
  </si>
  <si>
    <t>GUTIERREZ</t>
  </si>
  <si>
    <t>PAOLA</t>
  </si>
  <si>
    <t>HERNANDEZ</t>
  </si>
  <si>
    <t>SALDAÑA</t>
  </si>
  <si>
    <t>GUADALUPE</t>
  </si>
  <si>
    <t>ESTRADA</t>
  </si>
  <si>
    <t>SANCHEZ</t>
  </si>
  <si>
    <t>ANGEL</t>
  </si>
  <si>
    <t>CALDERON</t>
  </si>
  <si>
    <t>CRUZ</t>
  </si>
  <si>
    <t>CATALINA</t>
  </si>
  <si>
    <t>MENDIOLA</t>
  </si>
  <si>
    <t>MARCELO</t>
  </si>
  <si>
    <t>VERONICA GABRIELA</t>
  </si>
  <si>
    <t>FLORES</t>
  </si>
  <si>
    <t>PEÑA</t>
  </si>
  <si>
    <t>ISMAEL</t>
  </si>
  <si>
    <t>LUCIO</t>
  </si>
  <si>
    <t>VALLE</t>
  </si>
  <si>
    <t>MIGUEL ANGEL</t>
  </si>
  <si>
    <t>RAMIREZ</t>
  </si>
  <si>
    <t>RODOLFO</t>
  </si>
  <si>
    <t>CARDENAS</t>
  </si>
  <si>
    <t>PINEDA</t>
  </si>
  <si>
    <t>CARLOS MIGUEL</t>
  </si>
  <si>
    <t>RICARDEZ</t>
  </si>
  <si>
    <t>KRISHNA RUBI</t>
  </si>
  <si>
    <t>RAMON</t>
  </si>
  <si>
    <t>CABRERA</t>
  </si>
  <si>
    <t>LAURA</t>
  </si>
  <si>
    <t>NERIA</t>
  </si>
  <si>
    <t>MUÑOZ</t>
  </si>
  <si>
    <t>JUAN</t>
  </si>
  <si>
    <t>CAMPOS</t>
  </si>
  <si>
    <t>MANZANO</t>
  </si>
  <si>
    <t>JORGE</t>
  </si>
  <si>
    <t>DIAZ</t>
  </si>
  <si>
    <t>SANTIAGO</t>
  </si>
  <si>
    <t>FELIX</t>
  </si>
  <si>
    <t>HECTOR</t>
  </si>
  <si>
    <t>ALAMILLA</t>
  </si>
  <si>
    <t>RUIZ</t>
  </si>
  <si>
    <t>Administración y Políticas Públicas</t>
  </si>
  <si>
    <t>Antropología Social</t>
  </si>
  <si>
    <t>Derecho</t>
  </si>
  <si>
    <t>Administración de Empresas Turísticas</t>
  </si>
  <si>
    <t>Actuaria</t>
  </si>
  <si>
    <t>Ver nota aclaratoria en la columna Nota</t>
  </si>
  <si>
    <t>Vacante</t>
  </si>
  <si>
    <t>Ciencias de la Comunicación</t>
  </si>
  <si>
    <t>Derecho y Ciencias Adanuales y Comercio Exterior</t>
  </si>
  <si>
    <t>Psicología Educativa</t>
  </si>
  <si>
    <t>Auditoria</t>
  </si>
  <si>
    <t>Administración</t>
  </si>
  <si>
    <t>Contaduría</t>
  </si>
  <si>
    <t>Contador (a) Público (a)</t>
  </si>
  <si>
    <t>Ingenieria en Comunicaciones y Electrónica</t>
  </si>
  <si>
    <t>Informática Administrativa</t>
  </si>
  <si>
    <t>Ingeniero (a) Civil</t>
  </si>
  <si>
    <t>Ciencia Política y Administración Pública</t>
  </si>
  <si>
    <t>Economía</t>
  </si>
  <si>
    <t>Ciencias Políticas y Administración Pública</t>
  </si>
  <si>
    <t xml:space="preserve">Sistemas Computacionales </t>
  </si>
  <si>
    <t>http://transparencia.finanzas.cdmx.gob.mx/repositorio/public/upload/repositorio/DGAyF/2020/scp/fracc_XVII/calzada_sibilla_gerardo_2020_1T.xlsx</t>
  </si>
  <si>
    <t>https://transparencia.finanzas.cdmx.gob.mx/repositorio/public/upload/repositorio/DGAyF/2023/scp/fracc_XVII_perfiles/obras_19005941.pdf</t>
  </si>
  <si>
    <t>https://transparencia.finanzas.cdmx.gob.mx/repositorio/public/upload/repositorio/DGAyF/2022/scp/fracc_XVII/miguel_juarez_daniel_alberto_2022_T1.xlsx</t>
  </si>
  <si>
    <t>https://transparencia.finanzas.cdmx.gob.mx/repositorio/public/upload/repositorio/DGAyF/2023/scp/fracc_XVII_perfiles/obras_19005972.pdf</t>
  </si>
  <si>
    <t>http://transparencia.finanzas.cdmx.gob.mx/repositorio/public/upload/repositorio/DGAyF/2019/scp/fracc_XVII/alvarado_carrillo_de_albornoz_paola_aime.xlsx</t>
  </si>
  <si>
    <t>https://transparencia.finanzas.cdmx.gob.mx/repositorio/public/upload/repositorio/DGAyF/2023/scp/fracc_XVII_perfiles/obras_19005973.pdf</t>
  </si>
  <si>
    <t>http://transparencia.finanzas.cdmx.gob.mx/repositorio/public/upload/repositorio/DGAyF/2019/scp/fracc_XVII/rojas_alcantara_daniela_teresa_2019_4T.xlsx</t>
  </si>
  <si>
    <t>https://transparencia.finanzas.cdmx.gob.mx/repositorio/public/upload/repositorio/DGAyF/2023/scp/fracc_XVII_perfiles/obras_19005974.pdf</t>
  </si>
  <si>
    <t>http://transparencia.finanzas.cdmx.gob.mx/repositorio/public/upload/repositorio/DGAyF/2020/scp/fracc_XVII/suazo_castrejon_osbaldo%20rafael_2020_2T.xlsx</t>
  </si>
  <si>
    <t>https://transparencia.finanzas.cdmx.gob.mx/repositorio/public/upload/repositorio/DGAyF/2023/scp/fracc_XVII_perfiles/obras_19005975.pdf</t>
  </si>
  <si>
    <t>http://transparencia.finanzas.cdmx.gob.mx/repositorio/public/upload/repositorio/DGAyF/2020/scp/fracc_XVII/garcia_villaruel_yuri_alondra_2020_2T.xlsx</t>
  </si>
  <si>
    <t>https://transparencia.finanzas.cdmx.gob.mx/repositorio/public/upload/repositorio/DGAyF/2023/scp/fracc_XVII_perfiles/obras_19005943.pdf</t>
  </si>
  <si>
    <t>https://transparencia.finanzas.cdmx.gob.mx/repositorio/public/upload/repositorio/DGAyF/2023/scp/fracc_XVII/guzman_castillo_jorge_alberto_2023_T3.xlsx</t>
  </si>
  <si>
    <t>https://transparencia.finanzas.cdmx.gob.mx/repositorio/public/upload/repositorio/DGAyF/2023/scp/fracc_XVII_perfiles/obras_19005944.pdf</t>
  </si>
  <si>
    <t>https://transparencia.finanzas.cdmx.gob.mx/repositorio/public/upload/repositorio/DGAyF/2023/scp/fracc_XVII/machin_ibarra_miguel_antonio_2023_T3.xlsx</t>
  </si>
  <si>
    <t>https://transparencia.finanzas.cdmx.gob.mx/repositorio/public/upload/repositorio/DGAyF/2023/scp/fracc_XVII_perfiles/obras_19005945.pdf</t>
  </si>
  <si>
    <t>https://transparencia.finanzas.cdmx.gob.mx/repositorio/public/upload/repositorio/DGAyF/2024/scp/fracc_XVII/Fr17_2024_curricular.pdf</t>
  </si>
  <si>
    <t>https://transparencia.finanzas.cdmx.gob.mx/repositorio/public/upload/repositorio/DGAyF/2023/scp/fracc_XVII_perfiles/obras_19005947.pdf</t>
  </si>
  <si>
    <t>https://transparencia.finanzas.cdmx.gob.mx/repositorio/public/upload/repositorio/DGAyF/2024/scp/fracc_XVII/2024_Vacante.pdf</t>
  </si>
  <si>
    <t>https://transparencia.finanzas.cdmx.gob.mx/repositorio/public/upload/repositorio/DGAyF/2023/scp/fracc_XVII_perfiles/obras_19005948.pdf</t>
  </si>
  <si>
    <t>https://transparencia.finanzas.cdmx.gob.mx/repositorio/public/upload/repositorio/DGAyF/2023/scp/fracc_XVII/gonzalez_mendoza_silvia_2023_T2.xlsx</t>
  </si>
  <si>
    <t>https://transparencia.finanzas.cdmx.gob.mx/repositorio/public/upload/repositorio/DGAyF/2024/scp/fracc_XVII/Fr17_2024_perfil_puesto.pdf</t>
  </si>
  <si>
    <t>http://transparencia.finanzas.cdmx.gob.mx/repositorio/public/upload/repositorio/DGAyF/2021/scp/fracc_XVII/avalos_gutierrez_ruben_2021_T2.xlsx</t>
  </si>
  <si>
    <t>https://transparencia.finanzas.cdmx.gob.mx/repositorio/public/upload/repositorio/DGAyF/2023/scp/fracc_XVII_perfiles/obras_19005950.pdf</t>
  </si>
  <si>
    <t>http://transparencia.finanzas.cdmx.gob.mx/repositorio/public/upload/repositorio/DGAyF/2019/scp/fracc_XVII/hernandez_saldana_paola.xlsx</t>
  </si>
  <si>
    <t>https://transparencia.finanzas.cdmx.gob.mx/repositorio/public/upload/repositorio/DGAyF/2023/scp/fracc_XVII_perfiles/obras_19005951.pdf</t>
  </si>
  <si>
    <t>http://transparencia.finanzas.cdmx.gob.mx/repositorio/public/upload/repositorio/DGAyF/2020/scp/fracc_XVII/estrada_sanchez_guadalupe_2020_2T.xlsx</t>
  </si>
  <si>
    <t>https://transparencia.finanzas.cdmx.gob.mx/repositorio/public/upload/repositorio/DGAyF/2023/scp/fracc_XVII_perfiles/obras_19005952.pdf</t>
  </si>
  <si>
    <t>http://transparencia.finanzas.cdmx.gob.mx/repositorio/public/upload/repositorio/DGAyF/2019/scp/fracc_XVII/calderon_cruz_angel_2019_4T.xlsx</t>
  </si>
  <si>
    <t>https://transparencia.finanzas.cdmx.gob.mx/repositorio/public/upload/repositorio/DGAyF/2023/scp/fracc_XVII_perfiles/obras_19005953.pdf</t>
  </si>
  <si>
    <t>http://transparencia.finanzas.cdmx.gob.mx/repositorio/public/upload/repositorio/DGAyF/2020/scp/fracc_XVII/mendiola_marcelo_catalina_2020_1T.xlsx</t>
  </si>
  <si>
    <t>https://transparencia.finanzas.cdmx.gob.mx/repositorio/public/upload/repositorio/DGAyF/2023/scp/fracc_XVII_perfiles/obras_19005954.pdf</t>
  </si>
  <si>
    <t>https://transparencia.finanzas.cdmx.gob.mx/repositorio/public/upload/repositorio/DGAyF/2024/scp/fracc_XVII/flores_pena_veronica_gabriela_2024_T2.xlsx</t>
  </si>
  <si>
    <t>https://transparencia.finanzas.cdmx.gob.mx/repositorio/public/upload/repositorio/DGAyF/2023/scp/fracc_XVII_perfiles/obras_19005955.pdf</t>
  </si>
  <si>
    <t>http://transparencia.finanzas.cdmx.gob.mx/repositorio/public/upload/repositorio/DGAyF/2020/scp/fracc_XVII/lucio_valle_ismael_2020_1T.xlsx</t>
  </si>
  <si>
    <t>https://transparencia.finanzas.cdmx.gob.mx/repositorio/public/upload/repositorio/DGAyF/2023/scp/fracc_XVII_perfiles/obras_19005956.pdf</t>
  </si>
  <si>
    <t>http://transparencia.finanzas.cdmx.gob.mx/repositorio/public/upload/repositorio/DGAyF/2021/scp/fracc_XVII/ramirez_garcia_miguel_angel_2021_T3.xlsx</t>
  </si>
  <si>
    <t>https://transparencia.finanzas.cdmx.gob.mx/repositorio/public/upload/repositorio/DGAyF/2023/scp/fracc_XVII_perfiles/obras_19005957.pdf</t>
  </si>
  <si>
    <t>http://transparencia.finanzas.cdmx.gob.mx/repositorio/public/upload/repositorio/DGAyF/2020/scp/fracc_XVII/cardenas_pineda_rodolfo_2020_2T.xlsx</t>
  </si>
  <si>
    <t>https://transparencia.finanzas.cdmx.gob.mx/repositorio/public/upload/repositorio/DGAyF/2023/scp/fracc_XVII_perfiles/obras_19005958.pdf</t>
  </si>
  <si>
    <t>http://transparencia.finanzas.cdmx.gob.mx/repositorio/public/upload/repositorio/DGAyF/2020/scp/fracc_XVII/ricardez_mendoza_carlos_miguel_2020_2T.xlsx</t>
  </si>
  <si>
    <t>https://transparencia.finanzas.cdmx.gob.mx/repositorio/public/upload/repositorio/DGAyF/2023/scp/fracc_XVII_perfiles/obras_19005959.pdf</t>
  </si>
  <si>
    <t>https://transparencia.finanzas.cdmx.gob.mx/repositorio/public/upload/repositorio/DGAyF/2023/scp/fracc_XVII/ramon_cabrera_krishna_rubi_2023_T2.xlsx</t>
  </si>
  <si>
    <t>https://transparencia.finanzas.cdmx.gob.mx/repositorio/public/upload/repositorio/DGAyF/2023/scp/fracc_XVII_perfiles/obras_19005960.pdf</t>
  </si>
  <si>
    <t>http://transparencia.finanzas.cdmx.gob.mx/repositorio/public/upload/repositorio/DGAyF/2020/scp/fracc_XVII/neria_munoz_laura_2020_2T.xlsx</t>
  </si>
  <si>
    <t>https://transparencia.finanzas.cdmx.gob.mx/repositorio/public/upload/repositorio/DGAyF/2023/scp/fracc_XVII_perfiles/obras_19005961.pdf</t>
  </si>
  <si>
    <t>https://transparencia.finanzas.cdmx.gob.mx/repositorio/public/upload/repositorio/DGAyF/2023/scp/fracc_XVII/campos_manzano_juan_2023_T4.xlsx</t>
  </si>
  <si>
    <t>https://transparencia.finanzas.cdmx.gob.mx/repositorio/public/upload/repositorio/DGAyF/2023/scp/fracc_XVII_perfiles/obras_19005962.pdf</t>
  </si>
  <si>
    <t>http://transparencia.finanzas.cdmx.gob.mx/repositorio/public/upload/repositorio/DGAyF/2020/scp/fracc_XVII/gutierrez_diaz_jorge_2020_2T.xlsx</t>
  </si>
  <si>
    <t>https://transparencia.finanzas.cdmx.gob.mx/repositorio/public/upload/repositorio/DGAyF/2023/scp/fracc_XVII_perfiles/obras_19005964.pdf</t>
  </si>
  <si>
    <t>https://transparencia.finanzas.cdmx.gob.mx/repositorio/public/upload/repositorio/DGAyF/2022/scp/fracc_XVII/sanchez_felix_santiago_2022_T1.xlsx</t>
  </si>
  <si>
    <t>https://transparencia.finanzas.cdmx.gob.mx/repositorio/public/upload/repositorio/DGAyF/2023/scp/fracc_XVII_perfiles/obras_19005965.pdf</t>
  </si>
  <si>
    <t>https://transparencia.finanzas.cdmx.gob.mx/repositorio/public/upload/repositorio/DGAyF/2024/scp/fracc_XVII/alamilla_ruiz_hector_2024_T1.xlsx</t>
  </si>
  <si>
    <t>Respecto a las columnas Nivel máximo de estudios concluido y comprobable (catálogo), Carrera genérica, en su caso, Tabla_472796, se expone: que derivado del nuevo Reglamento Interior del Poder Ejecutivo y de la Administración Pública de la Ciudad de México, publicado en la Gaceta Oficial de la Ciudad de México el dos de enero de dos mil diecinueve, se emitió el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están realizando las gestiones necesarias de actualización de la información curricular del personal de Estructura; en ese sentido dicha información se publicará a partir del Primer Trimestre dos mil veinticinco</t>
  </si>
  <si>
    <t>DICONSA S.A DE C.V.</t>
  </si>
  <si>
    <t>GERENTE DE SUPERVISION Y PARTICIPACION COMUNITARIA</t>
  </si>
  <si>
    <t>ADMINISTRACION Y POLITICAS PUBLICAS</t>
  </si>
  <si>
    <t>GERENTE DE EVALUACION</t>
  </si>
  <si>
    <t>AYUNTAMIENTO DE TEAPA TABASCO</t>
  </si>
  <si>
    <t>DIRECTOR (A) DE ASUNTOS JURIDICOS</t>
  </si>
  <si>
    <t xml:space="preserve">SECRETARIA DE OBRAS Y SERVICIOS DE LA CDMX </t>
  </si>
  <si>
    <t>JUD DE MANTENIMIENTO</t>
  </si>
  <si>
    <t>ANTROPOLOGIA SOCIAL</t>
  </si>
  <si>
    <t>PROCURADURIA GENERAL DE JUSTICIA CDMX</t>
  </si>
  <si>
    <t xml:space="preserve">SUBDIRECTOR (A) DE ALMACENES </t>
  </si>
  <si>
    <t xml:space="preserve">SEDESOL </t>
  </si>
  <si>
    <t xml:space="preserve">SUBGERENTE DE SEGUIMIENTO A PROGRAMAS </t>
  </si>
  <si>
    <t>SECRETARIA DE LA CONTRALORIA GENERAL DE LA CDMX</t>
  </si>
  <si>
    <t>SUBDIRECTOR (A) DE AUDITORIA OPERATIVA Y ADMINISTRATIVA</t>
  </si>
  <si>
    <t>DERECHO</t>
  </si>
  <si>
    <t>OFICIALIA MAYOR DE LA CDMX</t>
  </si>
  <si>
    <t>JUD DE SERVICIOS TELEFONICOS</t>
  </si>
  <si>
    <t>CONTRALORIA INTERNA EN LA SECRETARIA DE DESARROLLO RURAL Y EQUIDAD PARA LAS COMUNIDADES DEL DF</t>
  </si>
  <si>
    <t>JUD DE QUEJAS, DENUNCIAS Y RESPONSABILIDADES</t>
  </si>
  <si>
    <t>BIOSCENTRO SALUD EN TUS MANOS</t>
  </si>
  <si>
    <t>GERENTE ADMINISTRATIVO (A) Y VENTAS</t>
  </si>
  <si>
    <t>ADMINISTRACION DE EMPRESAS TURISTICAS</t>
  </si>
  <si>
    <t>SECRETARIA DE FINANZAS DEL GDF</t>
  </si>
  <si>
    <t>SUBDIRECTOR (A) DE SERVICIOS GENERALES</t>
  </si>
  <si>
    <t>COSTCO CDS DAYMON WOLRDWIDE MEXICO</t>
  </si>
  <si>
    <t>EJECUTIVO (A) DE CUENTA Y EVENTOS ESPECIALES</t>
  </si>
  <si>
    <t xml:space="preserve">DIRECCION DE FISCALIZACION </t>
  </si>
  <si>
    <t>COORDINADOR (A) GENERAL</t>
  </si>
  <si>
    <t>ZONA FEDERAL MARITIMO TERRESTRE</t>
  </si>
  <si>
    <t>SUBDIRECTOR (A)</t>
  </si>
  <si>
    <t>MUNICIPIO DE TLAPA DE COMONFORT</t>
  </si>
  <si>
    <t xml:space="preserve">ASESOR (A) INTERNO (A) DE EVALUACION DEL DESEMPEÑO Y TRANSPARENCIA </t>
  </si>
  <si>
    <t>FISCALIA GENERAL DE JUSTICIA DE LA CDMX</t>
  </si>
  <si>
    <t>DIRECTOR (A) GENERAL DE RECURSOS MATERIALES</t>
  </si>
  <si>
    <t>POLICIA FEDERAL</t>
  </si>
  <si>
    <t>SUBDIRECTOR (A) DE AREA</t>
  </si>
  <si>
    <t xml:space="preserve">JUD DE PRESTACIONES </t>
  </si>
  <si>
    <t>BACHILLERATO</t>
  </si>
  <si>
    <t>DIRECCION GENERAL DE ADMINISTRACION EN LA SECRETARIA DE OBRAS Y SERVICIOS</t>
  </si>
  <si>
    <t>JUD DE RELACIONES LABORALES</t>
  </si>
  <si>
    <t>SECRETARIA DE OBRAS Y SERVICIOS</t>
  </si>
  <si>
    <t>COORDINACION DE SERVICIO SOCIAL Y PRESTACIONES</t>
  </si>
  <si>
    <t>SISTEMA DE TRANSPORTE COLECTIVO METRO</t>
  </si>
  <si>
    <t>SUBGERENTE DE INGRESOS</t>
  </si>
  <si>
    <t>ACTUARIA</t>
  </si>
  <si>
    <t>DIRECCION DE ADMINISTRACION DE PERSONAL</t>
  </si>
  <si>
    <t>NO ESPECIFICA</t>
  </si>
  <si>
    <t>JUD DE SEGUIMIENTO Y CONTROL DEL EJERCICIO PRESUPUESTAL</t>
  </si>
  <si>
    <t>VER NOTA ACLARATORIA EN LA COLUMNA NOTA</t>
  </si>
  <si>
    <t xml:space="preserve">SECRETARIA DE OBRAS Y SERVICIOS </t>
  </si>
  <si>
    <t xml:space="preserve">PRESTADOR (A) DE SERVICIOS PROFESIONALES </t>
  </si>
  <si>
    <t>CIENCIAS DE LA COMUNICACION</t>
  </si>
  <si>
    <t xml:space="preserve">H. AYUNTAMIENTO DE TLALNEPANTLA DE BAZ, MEX </t>
  </si>
  <si>
    <t>JEFE (A) DE DEPARTAMENTO A DE TRANSPARENCIA Y FONDO REVOLVENTE</t>
  </si>
  <si>
    <t xml:space="preserve">SECRETARIA DE FINANZAS DE LA CDMX </t>
  </si>
  <si>
    <t xml:space="preserve">LIDER COORDINADOR (A) DE PROYECTOS </t>
  </si>
  <si>
    <t>INSTITUTO NACIONAL DE MIGRACION</t>
  </si>
  <si>
    <t>SUBDIRECTOR (A) DE REGULACION MIGRATORIA</t>
  </si>
  <si>
    <t>DERECHO/CIENCIAS ADUANALES Y COMERCIO EXTERIOR</t>
  </si>
  <si>
    <t xml:space="preserve">PROCURADURIA GENERAL DE LA REPUBLICA </t>
  </si>
  <si>
    <t>DIRECTOR (A) DEL CUERPO TECNICO CONTROL</t>
  </si>
  <si>
    <t>PODER JUDICIAL DE LA FEDERACION</t>
  </si>
  <si>
    <t>DIRECTOR (A) DE SEGURIDAD</t>
  </si>
  <si>
    <t>SECRETARIA DE TRABAJO Y FOMENTO AL EMPLEO</t>
  </si>
  <si>
    <t>RECURSOS FINANCIEROS</t>
  </si>
  <si>
    <t>PSICOLOGIA EDUCATIVA</t>
  </si>
  <si>
    <t>AUTORIDAD DEL ESPACIO PUBLICO</t>
  </si>
  <si>
    <t>RESPONSABLE DE RECURSOS HUMANOS</t>
  </si>
  <si>
    <t>SECRETARIA DE DESARROLLO SOCIAL</t>
  </si>
  <si>
    <t>ENLACE DE ALTA RESPONSABILIDAD DE DISEÑO DE CURSO Y TALLERES</t>
  </si>
  <si>
    <t>PGJ CDMX</t>
  </si>
  <si>
    <t>SUBDIRECTOR (A) DE INVENTARIOS</t>
  </si>
  <si>
    <t>AUDITORIA</t>
  </si>
  <si>
    <t>DICONSA, S.A DE C.V.</t>
  </si>
  <si>
    <t xml:space="preserve">COORDINADOR (A) DE ADMINISTRACION </t>
  </si>
  <si>
    <t>ADMINISTRACION PORTURARIA D TABASCO, S.A DE C.V</t>
  </si>
  <si>
    <t xml:space="preserve">SUBGERENTE DE ADMINISTRACION </t>
  </si>
  <si>
    <t>SECRETARIA DE OBRAS Y SERVICIOS DE LA CDMX</t>
  </si>
  <si>
    <t>SUBDIRECTOR (A) DE PROGRAMACION Y CONTROL PRESUPUESTAL</t>
  </si>
  <si>
    <t>ADMINISTRACION</t>
  </si>
  <si>
    <t>SECRETARIA DE GOBIERNO</t>
  </si>
  <si>
    <t>SUBDIRECTOR (A) DE PROGRAMACION Y PRESUPUESTO</t>
  </si>
  <si>
    <t>ANALISTA DE PRESUPUESTO</t>
  </si>
  <si>
    <t xml:space="preserve">CONSEJO DE EVALUACION DEL DESARROLLO SOCIAL DE LA CDMX </t>
  </si>
  <si>
    <t xml:space="preserve">NO ESPECIFICA </t>
  </si>
  <si>
    <t>CONTADURIA</t>
  </si>
  <si>
    <t xml:space="preserve">DESPACHO CONTABLE RODRIGUEZ GALICIA </t>
  </si>
  <si>
    <t>GRUPO CONSTRUCTOR NARE, S.A DE C.V.</t>
  </si>
  <si>
    <t xml:space="preserve">SECRETARIA DE OBRAS Y SERVCIIOS </t>
  </si>
  <si>
    <t xml:space="preserve">HONORARIOS ASMILIADOS A SALARIOS </t>
  </si>
  <si>
    <t xml:space="preserve">INGENIERIA EN COMUNICACIONES Y ELECTRONICA </t>
  </si>
  <si>
    <t xml:space="preserve">JUD DE RECURSOS FINANCIEROS </t>
  </si>
  <si>
    <t>SERETARIA DE OBRAS Y  SERVICIOS DE LA CDMX</t>
  </si>
  <si>
    <t>ANALSITA DE DOCUMENTOS FINANCIEROS</t>
  </si>
  <si>
    <t>INFORMATICA ADMINISTRATIVA</t>
  </si>
  <si>
    <t xml:space="preserve">DIRECCION GENERAL DE OBRAS PUBLICAS </t>
  </si>
  <si>
    <t xml:space="preserve">COMISION NACIONAL PARA EL DESARROLLO DE LOS PUEBLOS INDIGENAS </t>
  </si>
  <si>
    <t>ENLACE ADMINISTRATIVO (A)</t>
  </si>
  <si>
    <t>CONTADOR (A) PUBLICO (A)</t>
  </si>
  <si>
    <t>ORGANIZACIÓN DE SEGURIDAD PRIVADA S.A DE C.V.</t>
  </si>
  <si>
    <t>SERVICIOS DE SEGURIDAD PRIVADA Y CUSTODIAS</t>
  </si>
  <si>
    <t>MAYEKAWA DE MEXICO, S.A DE C.V.</t>
  </si>
  <si>
    <t>GERENTE ADMINISTRATIVO (A)</t>
  </si>
  <si>
    <t>PGJ-FGJ DE LA CDMX</t>
  </si>
  <si>
    <t>DIRECTOR (A) GENERAL DE RECURSOS MATERIALES Y SERVICIOS GENERALES</t>
  </si>
  <si>
    <t>INGENIERO (A) CIVIL</t>
  </si>
  <si>
    <t>DICONSA SA DE CV</t>
  </si>
  <si>
    <t>GERENTE DE EVALUACION, OFICINAS CENTRALES</t>
  </si>
  <si>
    <t>SUBGERENTE DE UNIDAD OPERATIVA TUXTLA GUTIERREZ</t>
  </si>
  <si>
    <t>SECRETARIA DE OBRAS Y SERVICIOS GCDMX</t>
  </si>
  <si>
    <t>HONORARIOS</t>
  </si>
  <si>
    <t>CIENCIA POLITICA Y ADMINISTRACION PUBLICA</t>
  </si>
  <si>
    <t>SUBDIRECTOR (A) DE CONTROL VEHICULAR</t>
  </si>
  <si>
    <t>PROCURADURIA GENRAL DE JUSTICIA DEL D.F.</t>
  </si>
  <si>
    <t>JUD DE ENLACE ADMINISTRATIVO</t>
  </si>
  <si>
    <t>JEFE (A) DE DEPARTAMENTO DE CONTRATOS</t>
  </si>
  <si>
    <t>POLICIA BANCARIA E INDUSTRIAL DE LA CDMX</t>
  </si>
  <si>
    <t>ANALISTA DE CONTRATOS</t>
  </si>
  <si>
    <t>ANALISTA DE CONTRATOS Y CONVENIOS DE BIENES Y SERVICIOS</t>
  </si>
  <si>
    <t>LIDER COORDINADOR (A) DE PROYECTOS DE CONTROL DE BIENES</t>
  </si>
  <si>
    <t>ECONOMIA</t>
  </si>
  <si>
    <t>JUD DE BIENES DE INVERSION</t>
  </si>
  <si>
    <t xml:space="preserve">PROCURADURIA GENERAL DE JUSTICIA DE LA CDMX </t>
  </si>
  <si>
    <t xml:space="preserve">SUBDIRECTOR (A) DE CONTROL Y SEGUIMIENTO </t>
  </si>
  <si>
    <t>CIENCIAS POLITICAS Y ADMINISTRACION PUBLICA</t>
  </si>
  <si>
    <t>COORDINADOR (A) CORPORATIVO</t>
  </si>
  <si>
    <t xml:space="preserve">SERVICIOS PROFESIONALES FONDIC-UAEM </t>
  </si>
  <si>
    <t xml:space="preserve">COORDINADOR (A) </t>
  </si>
  <si>
    <t xml:space="preserve">LIDER COORDINADOR (A) DE PROYECTOS DE CONTROL DE BIENES </t>
  </si>
  <si>
    <t xml:space="preserve">FISCALIA GENERAL DE JUSTICIA DE LA CDMX </t>
  </si>
  <si>
    <t xml:space="preserve">JUD DE BIENES DE CONSUMO </t>
  </si>
  <si>
    <t>SECRETARIA DE EDUCACION DEL ESTADO DE TABASCO</t>
  </si>
  <si>
    <t>AUXILIAR TECNICO (A) ESPECIALIZADO (A)</t>
  </si>
  <si>
    <t>SISTEMAS COMPUTACIONALES</t>
  </si>
  <si>
    <t>SUBGERENTE (A) DE LA UNIDAD OPERATIVA TAPACHULA</t>
  </si>
  <si>
    <t>TURISMO CREATIVO S.A.</t>
  </si>
  <si>
    <t>JEFE (A) DE SISTEMAS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</si>
</sst>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0" xfId="1" applyFill="1"/>
    <xf numFmtId="0" fontId="0" fillId="0" borderId="0" xfId="0" applyNumberFormat="1"/>
    <xf numFmtId="14" fontId="0" fillId="0" borderId="0" xfId="0" applyNumberFormat="1" applyAlignment="1">
      <alignment horizontal="right"/>
    </xf>
    <xf numFmtId="0" fontId="0" fillId="0" borderId="0" xfId="0" applyNumberFormat="1" applyAlignment="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transparencia.finanzas.cdmx.gob.mx/repositorio/public/upload/repositorio/DGAyF/2020/scp/fracc_XVII/neria_munoz_laura_2020_2T.xlsx" TargetMode="External"/><Relationship Id="rId21" Type="http://schemas.openxmlformats.org/officeDocument/2006/relationships/hyperlink" Target="http://transparencia.finanzas.cdmx.gob.mx/repositorio/public/upload/repositorio/DGAyF/2020/scp/fracc_XVII/lucio_valle_ismael_2020_1T.xlsx" TargetMode="External"/><Relationship Id="rId42" Type="http://schemas.openxmlformats.org/officeDocument/2006/relationships/hyperlink" Target="https://transparencia.finanzas.cdmx.gob.mx/repositorio/public/upload/repositorio/DGAyF/2023/scp/fracc_XVII_perfiles/obras_19005951.pdf" TargetMode="External"/><Relationship Id="rId47" Type="http://schemas.openxmlformats.org/officeDocument/2006/relationships/hyperlink" Target="https://transparencia.finanzas.cdmx.gob.mx/repositorio/public/upload/repositorio/DGAyF/2023/scp/fracc_XVII_perfiles/obras_19005956.pdf" TargetMode="External"/><Relationship Id="rId63" Type="http://schemas.openxmlformats.org/officeDocument/2006/relationships/hyperlink" Target="https://transparencia.finanzas.cdmx.gob.mx/repositorio/public/upload/repositorio/DGAyF/2024/scp/fracc_XVII/Fr17_2024_sanciones.pdf" TargetMode="External"/><Relationship Id="rId68" Type="http://schemas.openxmlformats.org/officeDocument/2006/relationships/hyperlink" Target="https://transparencia.finanzas.cdmx.gob.mx/repositorio/public/upload/repositorio/DGAyF/2024/scp/fracc_XVII/Fr17_2024_sanciones.pdf" TargetMode="External"/><Relationship Id="rId16" Type="http://schemas.openxmlformats.org/officeDocument/2006/relationships/hyperlink" Target="http://transparencia.finanzas.cdmx.gob.mx/repositorio/public/upload/repositorio/DGAyF/2019/scp/fracc_XVII/hernandez_saldana_paola.xlsx" TargetMode="External"/><Relationship Id="rId11" Type="http://schemas.openxmlformats.org/officeDocument/2006/relationships/hyperlink" Target="https://transparencia.finanzas.cdmx.gob.mx/repositorio/public/upload/repositorio/DGAyF/2023/scp/fracc_XVII/machin_ibarra_miguel_antonio_2023_T3.xlsx" TargetMode="External"/><Relationship Id="rId32" Type="http://schemas.openxmlformats.org/officeDocument/2006/relationships/hyperlink" Target="https://transparencia.finanzas.cdmx.gob.mx/repositorio/public/upload/repositorio/DGAyF/2023/scp/fracc_XVII_perfiles/obras_19005972.pdf" TargetMode="External"/><Relationship Id="rId37" Type="http://schemas.openxmlformats.org/officeDocument/2006/relationships/hyperlink" Target="https://transparencia.finanzas.cdmx.gob.mx/repositorio/public/upload/repositorio/DGAyF/2023/scp/fracc_XVII_perfiles/obras_19005944.pdf" TargetMode="External"/><Relationship Id="rId53" Type="http://schemas.openxmlformats.org/officeDocument/2006/relationships/hyperlink" Target="https://transparencia.finanzas.cdmx.gob.mx/repositorio/public/upload/repositorio/DGAyF/2023/scp/fracc_XVII_perfiles/obras_19005962.pdf" TargetMode="External"/><Relationship Id="rId58" Type="http://schemas.openxmlformats.org/officeDocument/2006/relationships/hyperlink" Target="https://transparencia.finanzas.cdmx.gob.mx/repositorio/public/upload/repositorio/DGAyF/2024/scp/fracc_XVII/Fr17_2024_sanciones.pdf" TargetMode="External"/><Relationship Id="rId74" Type="http://schemas.openxmlformats.org/officeDocument/2006/relationships/hyperlink" Target="https://transparencia.finanzas.cdmx.gob.mx/repositorio/public/upload/repositorio/DGAyF/2024/scp/fracc_XVII/Fr17_2024_sanciones.pdf" TargetMode="External"/><Relationship Id="rId79" Type="http://schemas.openxmlformats.org/officeDocument/2006/relationships/hyperlink" Target="https://transparencia.finanzas.cdmx.gob.mx/repositorio/public/upload/repositorio/DGAyF/2024/scp/fracc_XVII/Fr17_2024_sanciones.pdf" TargetMode="External"/><Relationship Id="rId5" Type="http://schemas.openxmlformats.org/officeDocument/2006/relationships/hyperlink" Target="https://transparencia.finanzas.cdmx.gob.mx/repositorio/public/upload/repositorio/DGAyF/2022/scp/fracc_XVII/miguel_juarez_daniel_alberto_2022_T1.xlsx" TargetMode="External"/><Relationship Id="rId61" Type="http://schemas.openxmlformats.org/officeDocument/2006/relationships/hyperlink" Target="https://transparencia.finanzas.cdmx.gob.mx/repositorio/public/upload/repositorio/DGAyF/2024/scp/fracc_XVII/Fr17_2024_sanciones.pdf" TargetMode="External"/><Relationship Id="rId19" Type="http://schemas.openxmlformats.org/officeDocument/2006/relationships/hyperlink" Target="http://transparencia.finanzas.cdmx.gob.mx/repositorio/public/upload/repositorio/DGAyF/2020/scp/fracc_XVII/mendiola_marcelo_catalina_2020_1T.xlsx" TargetMode="External"/><Relationship Id="rId14" Type="http://schemas.openxmlformats.org/officeDocument/2006/relationships/hyperlink" Target="https://transparencia.finanzas.cdmx.gob.mx/repositorio/public/upload/repositorio/DGAyF/2023/scp/fracc_XVII/gonzalez_mendoza_silvia_2023_T2.xlsx" TargetMode="External"/><Relationship Id="rId22" Type="http://schemas.openxmlformats.org/officeDocument/2006/relationships/hyperlink" Target="http://transparencia.finanzas.cdmx.gob.mx/repositorio/public/upload/repositorio/DGAyF/2021/scp/fracc_XVII/ramirez_garcia_miguel_angel_2021_T3.xlsx" TargetMode="External"/><Relationship Id="rId27" Type="http://schemas.openxmlformats.org/officeDocument/2006/relationships/hyperlink" Target="https://transparencia.finanzas.cdmx.gob.mx/repositorio/public/upload/repositorio/DGAyF/2023/scp/fracc_XVII/campos_manzano_juan_2023_T4.xlsx" TargetMode="External"/><Relationship Id="rId30" Type="http://schemas.openxmlformats.org/officeDocument/2006/relationships/hyperlink" Target="https://transparencia.finanzas.cdmx.gob.mx/repositorio/public/upload/repositorio/DGAyF/2024/scp/fracc_XVII/alamilla_ruiz_hector_2024_T1.xlsx" TargetMode="External"/><Relationship Id="rId35" Type="http://schemas.openxmlformats.org/officeDocument/2006/relationships/hyperlink" Target="https://transparencia.finanzas.cdmx.gob.mx/repositorio/public/upload/repositorio/DGAyF/2023/scp/fracc_XVII_perfiles/obras_19005975.pdf" TargetMode="External"/><Relationship Id="rId43" Type="http://schemas.openxmlformats.org/officeDocument/2006/relationships/hyperlink" Target="https://transparencia.finanzas.cdmx.gob.mx/repositorio/public/upload/repositorio/DGAyF/2023/scp/fracc_XVII_perfiles/obras_19005952.pdf" TargetMode="External"/><Relationship Id="rId48" Type="http://schemas.openxmlformats.org/officeDocument/2006/relationships/hyperlink" Target="https://transparencia.finanzas.cdmx.gob.mx/repositorio/public/upload/repositorio/DGAyF/2023/scp/fracc_XVII_perfiles/obras_19005957.pdf" TargetMode="External"/><Relationship Id="rId56" Type="http://schemas.openxmlformats.org/officeDocument/2006/relationships/hyperlink" Target="https://transparencia.finanzas.cdmx.gob.mx/repositorio/public/upload/repositorio/DGAyF/2024/scp/fracc_XVII/Fr17_2024_sanciones.pdf" TargetMode="External"/><Relationship Id="rId64" Type="http://schemas.openxmlformats.org/officeDocument/2006/relationships/hyperlink" Target="https://transparencia.finanzas.cdmx.gob.mx/repositorio/public/upload/repositorio/DGAyF/2024/scp/fracc_XVII/Fr17_2024_sanciones.pdf" TargetMode="External"/><Relationship Id="rId69" Type="http://schemas.openxmlformats.org/officeDocument/2006/relationships/hyperlink" Target="https://transparencia.finanzas.cdmx.gob.mx/repositorio/public/upload/repositorio/DGAyF/2024/scp/fracc_XVII/Fr17_2024_sanciones.pdf" TargetMode="External"/><Relationship Id="rId77" Type="http://schemas.openxmlformats.org/officeDocument/2006/relationships/hyperlink" Target="https://transparencia.finanzas.cdmx.gob.mx/repositorio/public/upload/repositorio/DGAyF/2024/scp/fracc_XVII/Fr17_2024_sanciones.pdf" TargetMode="External"/><Relationship Id="rId8" Type="http://schemas.openxmlformats.org/officeDocument/2006/relationships/hyperlink" Target="http://transparencia.finanzas.cdmx.gob.mx/repositorio/public/upload/repositorio/DGAyF/2020/scp/fracc_XVII/suazo_castrejon_osbaldo%20rafael_2020_2T.xlsx" TargetMode="External"/><Relationship Id="rId51" Type="http://schemas.openxmlformats.org/officeDocument/2006/relationships/hyperlink" Target="https://transparencia.finanzas.cdmx.gob.mx/repositorio/public/upload/repositorio/DGAyF/2023/scp/fracc_XVII_perfiles/obras_19005960.pdf" TargetMode="External"/><Relationship Id="rId72" Type="http://schemas.openxmlformats.org/officeDocument/2006/relationships/hyperlink" Target="https://transparencia.finanzas.cdmx.gob.mx/repositorio/public/upload/repositorio/DGAyF/2024/scp/fracc_XVII/Fr17_2024_sanciones.pdf" TargetMode="External"/><Relationship Id="rId80" Type="http://schemas.openxmlformats.org/officeDocument/2006/relationships/hyperlink" Target="https://transparencia.finanzas.cdmx.gob.mx/repositorio/public/upload/repositorio/DGAyF/2024/scp/fracc_XVII/Fr17_2024_sanciones.pdf" TargetMode="External"/><Relationship Id="rId3" Type="http://schemas.openxmlformats.org/officeDocument/2006/relationships/hyperlink" Target="https://transparencia.finanzas.cdmx.gob.mx/repositorio/public/upload/repositorio/DGAyF/2024/scp/fracc_XVII/Fr17_2024_perfil_puesto.pdf" TargetMode="External"/><Relationship Id="rId12" Type="http://schemas.openxmlformats.org/officeDocument/2006/relationships/hyperlink" Target="https://transparencia.finanzas.cdmx.gob.mx/repositorio/public/upload/repositorio/DGAyF/2024/scp/fracc_XVII/Fr17_2024_curricular.pdf" TargetMode="External"/><Relationship Id="rId17" Type="http://schemas.openxmlformats.org/officeDocument/2006/relationships/hyperlink" Target="http://transparencia.finanzas.cdmx.gob.mx/repositorio/public/upload/repositorio/DGAyF/2020/scp/fracc_XVII/estrada_sanchez_guadalupe_2020_2T.xlsx" TargetMode="External"/><Relationship Id="rId25" Type="http://schemas.openxmlformats.org/officeDocument/2006/relationships/hyperlink" Target="https://transparencia.finanzas.cdmx.gob.mx/repositorio/public/upload/repositorio/DGAyF/2023/scp/fracc_XVII/ramon_cabrera_krishna_rubi_2023_T2.xlsx" TargetMode="External"/><Relationship Id="rId33" Type="http://schemas.openxmlformats.org/officeDocument/2006/relationships/hyperlink" Target="https://transparencia.finanzas.cdmx.gob.mx/repositorio/public/upload/repositorio/DGAyF/2023/scp/fracc_XVII_perfiles/obras_19005973.pdf" TargetMode="External"/><Relationship Id="rId38" Type="http://schemas.openxmlformats.org/officeDocument/2006/relationships/hyperlink" Target="https://transparencia.finanzas.cdmx.gob.mx/repositorio/public/upload/repositorio/DGAyF/2023/scp/fracc_XVII_perfiles/obras_19005945.pdf" TargetMode="External"/><Relationship Id="rId46" Type="http://schemas.openxmlformats.org/officeDocument/2006/relationships/hyperlink" Target="https://transparencia.finanzas.cdmx.gob.mx/repositorio/public/upload/repositorio/DGAyF/2023/scp/fracc_XVII_perfiles/obras_19005955.pdf" TargetMode="External"/><Relationship Id="rId59" Type="http://schemas.openxmlformats.org/officeDocument/2006/relationships/hyperlink" Target="https://transparencia.finanzas.cdmx.gob.mx/repositorio/public/upload/repositorio/DGAyF/2024/scp/fracc_XVII/Fr17_2024_sanciones.pdf" TargetMode="External"/><Relationship Id="rId67" Type="http://schemas.openxmlformats.org/officeDocument/2006/relationships/hyperlink" Target="https://transparencia.finanzas.cdmx.gob.mx/repositorio/public/upload/repositorio/DGAyF/2024/scp/fracc_XVII/Fr17_2024_sanciones.pdf" TargetMode="External"/><Relationship Id="rId20" Type="http://schemas.openxmlformats.org/officeDocument/2006/relationships/hyperlink" Target="https://transparencia.finanzas.cdmx.gob.mx/repositorio/public/upload/repositorio/DGAyF/2024/scp/fracc_XVII/flores_pena_veronica_gabriela_2024_T2.xlsx" TargetMode="External"/><Relationship Id="rId41" Type="http://schemas.openxmlformats.org/officeDocument/2006/relationships/hyperlink" Target="https://transparencia.finanzas.cdmx.gob.mx/repositorio/public/upload/repositorio/DGAyF/2023/scp/fracc_XVII_perfiles/obras_19005950.pdf" TargetMode="External"/><Relationship Id="rId54" Type="http://schemas.openxmlformats.org/officeDocument/2006/relationships/hyperlink" Target="https://transparencia.finanzas.cdmx.gob.mx/repositorio/public/upload/repositorio/DGAyF/2023/scp/fracc_XVII_perfiles/obras_19005964.pdf" TargetMode="External"/><Relationship Id="rId62" Type="http://schemas.openxmlformats.org/officeDocument/2006/relationships/hyperlink" Target="https://transparencia.finanzas.cdmx.gob.mx/repositorio/public/upload/repositorio/DGAyF/2024/scp/fracc_XVII/Fr17_2024_sanciones.pdf" TargetMode="External"/><Relationship Id="rId70" Type="http://schemas.openxmlformats.org/officeDocument/2006/relationships/hyperlink" Target="https://transparencia.finanzas.cdmx.gob.mx/repositorio/public/upload/repositorio/DGAyF/2024/scp/fracc_XVII/Fr17_2024_sanciones.pdf" TargetMode="External"/><Relationship Id="rId75" Type="http://schemas.openxmlformats.org/officeDocument/2006/relationships/hyperlink" Target="https://transparencia.finanzas.cdmx.gob.mx/repositorio/public/upload/repositorio/DGAyF/2024/scp/fracc_XVII/Fr17_2024_sanciones.pdf" TargetMode="External"/><Relationship Id="rId1" Type="http://schemas.openxmlformats.org/officeDocument/2006/relationships/hyperlink" Target="https://transparencia.finanzas.cdmx.gob.mx/repositorio/public/upload/repositorio/DGAyF/2024/scp/fracc_XVII/Fr17_2024_sanciones.pdf" TargetMode="External"/><Relationship Id="rId6" Type="http://schemas.openxmlformats.org/officeDocument/2006/relationships/hyperlink" Target="http://transparencia.finanzas.cdmx.gob.mx/repositorio/public/upload/repositorio/DGAyF/2019/scp/fracc_XVII/alvarado_carrillo_de_albornoz_paola_aime.xlsx" TargetMode="External"/><Relationship Id="rId15" Type="http://schemas.openxmlformats.org/officeDocument/2006/relationships/hyperlink" Target="http://transparencia.finanzas.cdmx.gob.mx/repositorio/public/upload/repositorio/DGAyF/2021/scp/fracc_XVII/avalos_gutierrez_ruben_2021_T2.xlsx" TargetMode="External"/><Relationship Id="rId23" Type="http://schemas.openxmlformats.org/officeDocument/2006/relationships/hyperlink" Target="http://transparencia.finanzas.cdmx.gob.mx/repositorio/public/upload/repositorio/DGAyF/2020/scp/fracc_XVII/cardenas_pineda_rodolfo_2020_2T.xlsx" TargetMode="External"/><Relationship Id="rId28" Type="http://schemas.openxmlformats.org/officeDocument/2006/relationships/hyperlink" Target="http://transparencia.finanzas.cdmx.gob.mx/repositorio/public/upload/repositorio/DGAyF/2020/scp/fracc_XVII/gutierrez_diaz_jorge_2020_2T.xlsx" TargetMode="External"/><Relationship Id="rId36" Type="http://schemas.openxmlformats.org/officeDocument/2006/relationships/hyperlink" Target="https://transparencia.finanzas.cdmx.gob.mx/repositorio/public/upload/repositorio/DGAyF/2023/scp/fracc_XVII_perfiles/obras_19005943.pdf" TargetMode="External"/><Relationship Id="rId49" Type="http://schemas.openxmlformats.org/officeDocument/2006/relationships/hyperlink" Target="https://transparencia.finanzas.cdmx.gob.mx/repositorio/public/upload/repositorio/DGAyF/2023/scp/fracc_XVII_perfiles/obras_19005958.pdf" TargetMode="External"/><Relationship Id="rId57" Type="http://schemas.openxmlformats.org/officeDocument/2006/relationships/hyperlink" Target="https://transparencia.finanzas.cdmx.gob.mx/repositorio/public/upload/repositorio/DGAyF/2024/scp/fracc_XVII/Fr17_2024_sanciones.pdf" TargetMode="External"/><Relationship Id="rId10" Type="http://schemas.openxmlformats.org/officeDocument/2006/relationships/hyperlink" Target="https://transparencia.finanzas.cdmx.gob.mx/repositorio/public/upload/repositorio/DGAyF/2023/scp/fracc_XVII/guzman_castillo_jorge_alberto_2023_T3.xlsx" TargetMode="External"/><Relationship Id="rId31" Type="http://schemas.openxmlformats.org/officeDocument/2006/relationships/hyperlink" Target="https://transparencia.finanzas.cdmx.gob.mx/repositorio/public/upload/repositorio/DGAyF/2023/scp/fracc_XVII_perfiles/obras_19005941.pdf" TargetMode="External"/><Relationship Id="rId44" Type="http://schemas.openxmlformats.org/officeDocument/2006/relationships/hyperlink" Target="https://transparencia.finanzas.cdmx.gob.mx/repositorio/public/upload/repositorio/DGAyF/2023/scp/fracc_XVII_perfiles/obras_19005953.pdf" TargetMode="External"/><Relationship Id="rId52" Type="http://schemas.openxmlformats.org/officeDocument/2006/relationships/hyperlink" Target="https://transparencia.finanzas.cdmx.gob.mx/repositorio/public/upload/repositorio/DGAyF/2023/scp/fracc_XVII_perfiles/obras_19005961.pdf" TargetMode="External"/><Relationship Id="rId60" Type="http://schemas.openxmlformats.org/officeDocument/2006/relationships/hyperlink" Target="https://transparencia.finanzas.cdmx.gob.mx/repositorio/public/upload/repositorio/DGAyF/2024/scp/fracc_XVII/Fr17_2024_sanciones.pdf" TargetMode="External"/><Relationship Id="rId65" Type="http://schemas.openxmlformats.org/officeDocument/2006/relationships/hyperlink" Target="https://transparencia.finanzas.cdmx.gob.mx/repositorio/public/upload/repositorio/DGAyF/2024/scp/fracc_XVII/Fr17_2024_sanciones.pdf" TargetMode="External"/><Relationship Id="rId73" Type="http://schemas.openxmlformats.org/officeDocument/2006/relationships/hyperlink" Target="https://transparencia.finanzas.cdmx.gob.mx/repositorio/public/upload/repositorio/DGAyF/2024/scp/fracc_XVII/Fr17_2024_sanciones.pdf" TargetMode="External"/><Relationship Id="rId78" Type="http://schemas.openxmlformats.org/officeDocument/2006/relationships/hyperlink" Target="https://transparencia.finanzas.cdmx.gob.mx/repositorio/public/upload/repositorio/DGAyF/2024/scp/fracc_XVII/Fr17_2024_sanciones.pdf" TargetMode="External"/><Relationship Id="rId81" Type="http://schemas.openxmlformats.org/officeDocument/2006/relationships/hyperlink" Target="https://transparencia.finanzas.cdmx.gob.mx/repositorio/public/upload/repositorio/DGAyF/2024/scp/fracc_XVII/Fr17_2024_sanciones.pdf" TargetMode="External"/><Relationship Id="rId4" Type="http://schemas.openxmlformats.org/officeDocument/2006/relationships/hyperlink" Target="http://transparencia.finanzas.cdmx.gob.mx/repositorio/public/upload/repositorio/DGAyF/2020/scp/fracc_XVII/calzada_sibilla_gerardo_2020_1T.xlsx" TargetMode="External"/><Relationship Id="rId9" Type="http://schemas.openxmlformats.org/officeDocument/2006/relationships/hyperlink" Target="http://transparencia.finanzas.cdmx.gob.mx/repositorio/public/upload/repositorio/DGAyF/2020/scp/fracc_XVII/garcia_villaruel_yuri_alondra_2020_2T.xlsx" TargetMode="External"/><Relationship Id="rId13" Type="http://schemas.openxmlformats.org/officeDocument/2006/relationships/hyperlink" Target="https://transparencia.finanzas.cdmx.gob.mx/repositorio/public/upload/repositorio/DGAyF/2024/scp/fracc_XVII/2024_Vacante.pdf" TargetMode="External"/><Relationship Id="rId18" Type="http://schemas.openxmlformats.org/officeDocument/2006/relationships/hyperlink" Target="http://transparencia.finanzas.cdmx.gob.mx/repositorio/public/upload/repositorio/DGAyF/2019/scp/fracc_XVII/calderon_cruz_angel_2019_4T.xlsx" TargetMode="External"/><Relationship Id="rId39" Type="http://schemas.openxmlformats.org/officeDocument/2006/relationships/hyperlink" Target="https://transparencia.finanzas.cdmx.gob.mx/repositorio/public/upload/repositorio/DGAyF/2023/scp/fracc_XVII_perfiles/obras_19005947.pdf" TargetMode="External"/><Relationship Id="rId34" Type="http://schemas.openxmlformats.org/officeDocument/2006/relationships/hyperlink" Target="https://transparencia.finanzas.cdmx.gob.mx/repositorio/public/upload/repositorio/DGAyF/2023/scp/fracc_XVII_perfiles/obras_19005974.pdf" TargetMode="External"/><Relationship Id="rId50" Type="http://schemas.openxmlformats.org/officeDocument/2006/relationships/hyperlink" Target="https://transparencia.finanzas.cdmx.gob.mx/repositorio/public/upload/repositorio/DGAyF/2023/scp/fracc_XVII_perfiles/obras_19005959.pdf" TargetMode="External"/><Relationship Id="rId55" Type="http://schemas.openxmlformats.org/officeDocument/2006/relationships/hyperlink" Target="https://transparencia.finanzas.cdmx.gob.mx/repositorio/public/upload/repositorio/DGAyF/2023/scp/fracc_XVII_perfiles/obras_19005965.pdf" TargetMode="External"/><Relationship Id="rId76" Type="http://schemas.openxmlformats.org/officeDocument/2006/relationships/hyperlink" Target="https://transparencia.finanzas.cdmx.gob.mx/repositorio/public/upload/repositorio/DGAyF/2024/scp/fracc_XVII/Fr17_2024_sanciones.pdf" TargetMode="External"/><Relationship Id="rId7" Type="http://schemas.openxmlformats.org/officeDocument/2006/relationships/hyperlink" Target="http://transparencia.finanzas.cdmx.gob.mx/repositorio/public/upload/repositorio/DGAyF/2019/scp/fracc_XVII/rojas_alcantara_daniela_teresa_2019_4T.xlsx" TargetMode="External"/><Relationship Id="rId71" Type="http://schemas.openxmlformats.org/officeDocument/2006/relationships/hyperlink" Target="https://transparencia.finanzas.cdmx.gob.mx/repositorio/public/upload/repositorio/DGAyF/2024/scp/fracc_XVII/Fr17_2024_sanciones.pdf" TargetMode="External"/><Relationship Id="rId2" Type="http://schemas.openxmlformats.org/officeDocument/2006/relationships/hyperlink" Target="https://transparencia.finanzas.cdmx.gob.mx/repositorio/public/upload/repositorio/DGAyF/2024/scp/fracc_XVII/Fr17_2024_perfil_puesto.pdf" TargetMode="External"/><Relationship Id="rId29" Type="http://schemas.openxmlformats.org/officeDocument/2006/relationships/hyperlink" Target="https://transparencia.finanzas.cdmx.gob.mx/repositorio/public/upload/repositorio/DGAyF/2022/scp/fracc_XVII/sanchez_felix_santiago_2022_T1.xlsx" TargetMode="External"/><Relationship Id="rId24" Type="http://schemas.openxmlformats.org/officeDocument/2006/relationships/hyperlink" Target="http://transparencia.finanzas.cdmx.gob.mx/repositorio/public/upload/repositorio/DGAyF/2020/scp/fracc_XVII/ricardez_mendoza_carlos_miguel_2020_2T.xlsx" TargetMode="External"/><Relationship Id="rId40" Type="http://schemas.openxmlformats.org/officeDocument/2006/relationships/hyperlink" Target="https://transparencia.finanzas.cdmx.gob.mx/repositorio/public/upload/repositorio/DGAyF/2023/scp/fracc_XVII_perfiles/obras_19005948.pdf" TargetMode="External"/><Relationship Id="rId45" Type="http://schemas.openxmlformats.org/officeDocument/2006/relationships/hyperlink" Target="https://transparencia.finanzas.cdmx.gob.mx/repositorio/public/upload/repositorio/DGAyF/2023/scp/fracc_XVII_perfiles/obras_19005954.pdf" TargetMode="External"/><Relationship Id="rId66" Type="http://schemas.openxmlformats.org/officeDocument/2006/relationships/hyperlink" Target="https://transparencia.finanzas.cdmx.gob.mx/repositorio/public/upload/repositorio/DGAyF/2024/scp/fracc_XVII/Fr17_2024_sancion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tabSelected="1" topLeftCell="A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9.7109375" bestFit="1"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46" bestFit="1" customWidth="1"/>
    <col min="16" max="16" width="74" bestFit="1" customWidth="1"/>
    <col min="17" max="17" width="62.855468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4</v>
      </c>
      <c r="B3" s="7"/>
      <c r="C3" s="7"/>
      <c r="D3" s="8" t="s">
        <v>5</v>
      </c>
      <c r="E3" s="7"/>
      <c r="F3" s="7"/>
      <c r="G3" s="8" t="s">
        <v>6</v>
      </c>
      <c r="H3" s="7"/>
      <c r="I3" s="7"/>
    </row>
    <row r="4" spans="1:20" hidden="1" x14ac:dyDescent="0.25">
      <c r="A4" t="s">
        <v>7</v>
      </c>
      <c r="B4" t="s">
        <v>8</v>
      </c>
      <c r="C4" t="s">
        <v>8</v>
      </c>
      <c r="D4" t="s">
        <v>7</v>
      </c>
      <c r="E4" t="s">
        <v>7</v>
      </c>
      <c r="F4" t="s">
        <v>7</v>
      </c>
      <c r="G4" t="s">
        <v>7</v>
      </c>
      <c r="H4" t="s">
        <v>7</v>
      </c>
      <c r="I4" t="s">
        <v>9</v>
      </c>
      <c r="J4" t="s">
        <v>7</v>
      </c>
      <c r="K4" t="s">
        <v>9</v>
      </c>
      <c r="L4" t="s">
        <v>7</v>
      </c>
      <c r="M4" t="s">
        <v>10</v>
      </c>
      <c r="N4" t="s">
        <v>11</v>
      </c>
      <c r="O4" t="s">
        <v>11</v>
      </c>
      <c r="P4" t="s">
        <v>9</v>
      </c>
      <c r="Q4" t="s">
        <v>11</v>
      </c>
      <c r="R4" t="s">
        <v>12</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6" t="s">
        <v>35</v>
      </c>
      <c r="B6" s="7"/>
      <c r="C6" s="7"/>
      <c r="D6" s="7"/>
      <c r="E6" s="7"/>
      <c r="F6" s="7"/>
      <c r="G6" s="7"/>
      <c r="H6" s="7"/>
      <c r="I6" s="7"/>
      <c r="J6" s="7"/>
      <c r="K6" s="7"/>
      <c r="L6" s="7"/>
      <c r="M6" s="7"/>
      <c r="N6" s="7"/>
      <c r="O6" s="7"/>
      <c r="P6" s="7"/>
      <c r="Q6" s="7"/>
      <c r="R6" s="7"/>
      <c r="S6" s="7"/>
      <c r="T6" s="7"/>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v>2024</v>
      </c>
      <c r="B8" s="4">
        <v>45383</v>
      </c>
      <c r="C8" s="4">
        <v>45473</v>
      </c>
      <c r="D8" s="3" t="s">
        <v>83</v>
      </c>
      <c r="E8" s="3" t="s">
        <v>84</v>
      </c>
      <c r="F8" s="3" t="s">
        <v>114</v>
      </c>
      <c r="G8" s="3" t="s">
        <v>115</v>
      </c>
      <c r="H8" s="3" t="s">
        <v>116</v>
      </c>
      <c r="I8" s="3" t="s">
        <v>56</v>
      </c>
      <c r="J8" s="3" t="s">
        <v>84</v>
      </c>
      <c r="K8" s="3" t="s">
        <v>66</v>
      </c>
      <c r="L8" s="3" t="s">
        <v>189</v>
      </c>
      <c r="M8" s="9" t="str">
        <f ca="1">HYPERLINK("#"&amp;CELL("direccion",Tabla_472796!A4),"1")</f>
        <v>1</v>
      </c>
      <c r="N8" s="9" t="s">
        <v>210</v>
      </c>
      <c r="O8" s="9" t="s">
        <v>211</v>
      </c>
      <c r="P8" t="s">
        <v>69</v>
      </c>
      <c r="Q8" s="5" t="s">
        <v>81</v>
      </c>
      <c r="R8" t="s">
        <v>82</v>
      </c>
      <c r="S8" s="4">
        <v>45473</v>
      </c>
    </row>
    <row r="9" spans="1:20" x14ac:dyDescent="0.25">
      <c r="A9" s="3">
        <v>2024</v>
      </c>
      <c r="B9" s="4">
        <v>45383</v>
      </c>
      <c r="C9" s="4">
        <v>45473</v>
      </c>
      <c r="D9" s="3" t="s">
        <v>85</v>
      </c>
      <c r="E9" s="3" t="s">
        <v>86</v>
      </c>
      <c r="F9" s="3" t="s">
        <v>117</v>
      </c>
      <c r="G9" s="3" t="s">
        <v>118</v>
      </c>
      <c r="H9" s="3" t="s">
        <v>119</v>
      </c>
      <c r="I9" s="3" t="s">
        <v>56</v>
      </c>
      <c r="J9" s="3" t="s">
        <v>84</v>
      </c>
      <c r="K9" s="3" t="s">
        <v>64</v>
      </c>
      <c r="L9" s="3" t="s">
        <v>190</v>
      </c>
      <c r="M9" s="9" t="str">
        <f ca="1">HYPERLINK("#"&amp;CELL("direccion",Tabla_472796!A7),"2")</f>
        <v>2</v>
      </c>
      <c r="N9" s="9" t="s">
        <v>212</v>
      </c>
      <c r="O9" s="9" t="s">
        <v>213</v>
      </c>
      <c r="P9" s="3" t="s">
        <v>69</v>
      </c>
      <c r="Q9" s="5" t="s">
        <v>81</v>
      </c>
      <c r="R9" s="3" t="s">
        <v>82</v>
      </c>
      <c r="S9" s="4">
        <v>45473</v>
      </c>
    </row>
    <row r="10" spans="1:20" x14ac:dyDescent="0.25">
      <c r="A10" s="3">
        <v>2024</v>
      </c>
      <c r="B10" s="4">
        <v>45383</v>
      </c>
      <c r="C10" s="4">
        <v>45473</v>
      </c>
      <c r="D10" s="3" t="s">
        <v>85</v>
      </c>
      <c r="E10" s="3" t="s">
        <v>87</v>
      </c>
      <c r="F10" s="3" t="s">
        <v>120</v>
      </c>
      <c r="G10" s="3" t="s">
        <v>121</v>
      </c>
      <c r="H10" s="3" t="s">
        <v>122</v>
      </c>
      <c r="I10" s="3" t="s">
        <v>57</v>
      </c>
      <c r="J10" s="3" t="s">
        <v>84</v>
      </c>
      <c r="K10" s="3" t="s">
        <v>63</v>
      </c>
      <c r="L10" s="3" t="s">
        <v>191</v>
      </c>
      <c r="M10" s="9" t="str">
        <f ca="1">HYPERLINK("#"&amp;CELL("direccion",Tabla_472796!A10),"3")</f>
        <v>3</v>
      </c>
      <c r="N10" s="9" t="s">
        <v>214</v>
      </c>
      <c r="O10" s="9" t="s">
        <v>215</v>
      </c>
      <c r="P10" s="3" t="s">
        <v>69</v>
      </c>
      <c r="Q10" s="5" t="s">
        <v>81</v>
      </c>
      <c r="R10" s="3" t="s">
        <v>82</v>
      </c>
      <c r="S10" s="4">
        <v>45473</v>
      </c>
    </row>
    <row r="11" spans="1:20" x14ac:dyDescent="0.25">
      <c r="A11" s="3">
        <v>2024</v>
      </c>
      <c r="B11" s="4">
        <v>45383</v>
      </c>
      <c r="C11" s="4">
        <v>45473</v>
      </c>
      <c r="D11" s="3" t="s">
        <v>85</v>
      </c>
      <c r="E11" s="3" t="s">
        <v>88</v>
      </c>
      <c r="F11" s="3" t="s">
        <v>123</v>
      </c>
      <c r="G11" s="3" t="s">
        <v>124</v>
      </c>
      <c r="H11" s="3" t="s">
        <v>125</v>
      </c>
      <c r="I11" s="3" t="s">
        <v>57</v>
      </c>
      <c r="J11" s="3" t="s">
        <v>84</v>
      </c>
      <c r="K11" s="3" t="s">
        <v>63</v>
      </c>
      <c r="L11" s="3" t="s">
        <v>192</v>
      </c>
      <c r="M11" s="9" t="str">
        <f ca="1">HYPERLINK("#"&amp;CELL("direccion",Tabla_472796!A13),"4")</f>
        <v>4</v>
      </c>
      <c r="N11" s="9" t="s">
        <v>216</v>
      </c>
      <c r="O11" s="9" t="s">
        <v>217</v>
      </c>
      <c r="P11" s="3" t="s">
        <v>69</v>
      </c>
      <c r="Q11" s="5" t="s">
        <v>81</v>
      </c>
      <c r="R11" s="3" t="s">
        <v>82</v>
      </c>
      <c r="S11" s="4">
        <v>45473</v>
      </c>
    </row>
    <row r="12" spans="1:20" x14ac:dyDescent="0.25">
      <c r="A12" s="3">
        <v>2024</v>
      </c>
      <c r="B12" s="4">
        <v>45383</v>
      </c>
      <c r="C12" s="4">
        <v>45473</v>
      </c>
      <c r="D12" s="3" t="s">
        <v>85</v>
      </c>
      <c r="E12" s="3" t="s">
        <v>89</v>
      </c>
      <c r="F12" s="3" t="s">
        <v>126</v>
      </c>
      <c r="G12" s="3" t="s">
        <v>127</v>
      </c>
      <c r="H12" s="3" t="s">
        <v>128</v>
      </c>
      <c r="I12" s="3" t="s">
        <v>56</v>
      </c>
      <c r="J12" s="3" t="s">
        <v>84</v>
      </c>
      <c r="K12" s="3" t="s">
        <v>63</v>
      </c>
      <c r="L12" s="3" t="s">
        <v>191</v>
      </c>
      <c r="M12" s="9" t="str">
        <f ca="1">HYPERLINK("#"&amp;CELL("direccion",Tabla_472796!A16),"5")</f>
        <v>5</v>
      </c>
      <c r="N12" s="9" t="s">
        <v>218</v>
      </c>
      <c r="O12" s="9" t="s">
        <v>219</v>
      </c>
      <c r="P12" s="3" t="s">
        <v>69</v>
      </c>
      <c r="Q12" s="5" t="s">
        <v>81</v>
      </c>
      <c r="R12" s="3" t="s">
        <v>82</v>
      </c>
      <c r="S12" s="4">
        <v>45473</v>
      </c>
    </row>
    <row r="13" spans="1:20" x14ac:dyDescent="0.25">
      <c r="A13" s="3">
        <v>2024</v>
      </c>
      <c r="B13" s="4">
        <v>45383</v>
      </c>
      <c r="C13" s="4">
        <v>45473</v>
      </c>
      <c r="D13" s="3" t="s">
        <v>90</v>
      </c>
      <c r="E13" s="3" t="s">
        <v>91</v>
      </c>
      <c r="F13" s="3" t="s">
        <v>129</v>
      </c>
      <c r="G13" s="3" t="s">
        <v>130</v>
      </c>
      <c r="H13" s="3" t="s">
        <v>131</v>
      </c>
      <c r="I13" s="3" t="s">
        <v>57</v>
      </c>
      <c r="J13" s="3" t="s">
        <v>84</v>
      </c>
      <c r="K13" s="3" t="s">
        <v>63</v>
      </c>
      <c r="L13" s="3" t="s">
        <v>191</v>
      </c>
      <c r="M13" s="9" t="str">
        <f ca="1">HYPERLINK("#"&amp;CELL("direccion",Tabla_472796!A19),"6")</f>
        <v>6</v>
      </c>
      <c r="N13" s="9" t="s">
        <v>220</v>
      </c>
      <c r="O13" s="9" t="s">
        <v>221</v>
      </c>
      <c r="P13" s="3" t="s">
        <v>69</v>
      </c>
      <c r="Q13" s="5" t="s">
        <v>81</v>
      </c>
      <c r="R13" s="3" t="s">
        <v>82</v>
      </c>
      <c r="S13" s="4">
        <v>45473</v>
      </c>
    </row>
    <row r="14" spans="1:20" x14ac:dyDescent="0.25">
      <c r="A14" s="3">
        <v>2024</v>
      </c>
      <c r="B14" s="4">
        <v>45383</v>
      </c>
      <c r="C14" s="4">
        <v>45473</v>
      </c>
      <c r="D14" s="3" t="s">
        <v>85</v>
      </c>
      <c r="E14" s="3" t="s">
        <v>92</v>
      </c>
      <c r="F14" s="3" t="s">
        <v>132</v>
      </c>
      <c r="G14" s="3" t="s">
        <v>133</v>
      </c>
      <c r="H14" s="3" t="s">
        <v>134</v>
      </c>
      <c r="I14" s="3" t="s">
        <v>56</v>
      </c>
      <c r="J14" s="3" t="s">
        <v>84</v>
      </c>
      <c r="K14" s="3" t="s">
        <v>61</v>
      </c>
      <c r="L14" s="3" t="s">
        <v>61</v>
      </c>
      <c r="M14" s="9" t="str">
        <f ca="1">HYPERLINK("#"&amp;CELL("direccion",Tabla_472796!A22),"7")</f>
        <v>7</v>
      </c>
      <c r="N14" s="9" t="s">
        <v>222</v>
      </c>
      <c r="O14" s="9" t="s">
        <v>223</v>
      </c>
      <c r="P14" s="3" t="s">
        <v>69</v>
      </c>
      <c r="Q14" s="5" t="s">
        <v>81</v>
      </c>
      <c r="R14" s="3" t="s">
        <v>82</v>
      </c>
      <c r="S14" s="4">
        <v>45473</v>
      </c>
    </row>
    <row r="15" spans="1:20" x14ac:dyDescent="0.25">
      <c r="A15" s="3">
        <v>2024</v>
      </c>
      <c r="B15" s="4">
        <v>45383</v>
      </c>
      <c r="C15" s="4">
        <v>45473</v>
      </c>
      <c r="D15" s="3" t="s">
        <v>93</v>
      </c>
      <c r="E15" s="3" t="s">
        <v>94</v>
      </c>
      <c r="F15" s="3" t="s">
        <v>135</v>
      </c>
      <c r="G15" s="3" t="s">
        <v>136</v>
      </c>
      <c r="H15" s="3" t="s">
        <v>137</v>
      </c>
      <c r="I15" s="3" t="s">
        <v>56</v>
      </c>
      <c r="J15" s="3" t="s">
        <v>84</v>
      </c>
      <c r="K15" s="3" t="s">
        <v>63</v>
      </c>
      <c r="L15" s="3" t="s">
        <v>193</v>
      </c>
      <c r="M15" s="9" t="str">
        <f ca="1">HYPERLINK("#"&amp;CELL("direccion",Tabla_472796!A25),"8")</f>
        <v>8</v>
      </c>
      <c r="N15" s="9" t="s">
        <v>224</v>
      </c>
      <c r="O15" s="9" t="s">
        <v>225</v>
      </c>
      <c r="P15" s="3" t="s">
        <v>69</v>
      </c>
      <c r="Q15" s="5" t="s">
        <v>81</v>
      </c>
      <c r="R15" s="3" t="s">
        <v>82</v>
      </c>
      <c r="S15" s="4">
        <v>45473</v>
      </c>
    </row>
    <row r="16" spans="1:20" x14ac:dyDescent="0.25">
      <c r="A16" s="3">
        <v>2024</v>
      </c>
      <c r="B16" s="4">
        <v>45383</v>
      </c>
      <c r="C16" s="4">
        <v>45473</v>
      </c>
      <c r="D16" s="3" t="s">
        <v>85</v>
      </c>
      <c r="E16" s="3" t="s">
        <v>95</v>
      </c>
      <c r="F16" s="3" t="s">
        <v>138</v>
      </c>
      <c r="G16" s="3" t="s">
        <v>139</v>
      </c>
      <c r="H16" s="3" t="s">
        <v>140</v>
      </c>
      <c r="I16" s="3" t="s">
        <v>56</v>
      </c>
      <c r="J16" s="3" t="s">
        <v>84</v>
      </c>
      <c r="K16" s="3" t="s">
        <v>58</v>
      </c>
      <c r="L16" s="3" t="s">
        <v>194</v>
      </c>
      <c r="M16" s="9" t="str">
        <f ca="1">HYPERLINK("#"&amp;CELL("direccion",Tabla_472796!A28),"9")</f>
        <v>9</v>
      </c>
      <c r="N16" s="9" t="s">
        <v>226</v>
      </c>
      <c r="O16" s="9" t="s">
        <v>227</v>
      </c>
      <c r="P16" s="3" t="s">
        <v>69</v>
      </c>
      <c r="Q16" s="5" t="s">
        <v>81</v>
      </c>
      <c r="R16" s="3" t="s">
        <v>82</v>
      </c>
      <c r="S16" s="4">
        <v>45473</v>
      </c>
      <c r="T16" s="3" t="s">
        <v>263</v>
      </c>
    </row>
    <row r="17" spans="1:19" x14ac:dyDescent="0.25">
      <c r="A17" s="3">
        <v>2024</v>
      </c>
      <c r="B17" s="4">
        <v>45383</v>
      </c>
      <c r="C17" s="4">
        <v>45473</v>
      </c>
      <c r="D17" s="3" t="s">
        <v>93</v>
      </c>
      <c r="E17" s="3" t="s">
        <v>96</v>
      </c>
      <c r="F17" s="3" t="s">
        <v>141</v>
      </c>
      <c r="G17" s="3" t="s">
        <v>141</v>
      </c>
      <c r="H17" s="3" t="s">
        <v>141</v>
      </c>
      <c r="I17" s="3"/>
      <c r="J17" s="3" t="s">
        <v>84</v>
      </c>
      <c r="K17" s="3" t="s">
        <v>58</v>
      </c>
      <c r="L17" s="3" t="s">
        <v>195</v>
      </c>
      <c r="M17" s="9" t="str">
        <f ca="1">HYPERLINK("#"&amp;CELL("direccion",Tabla_472796!A31),"10")</f>
        <v>10</v>
      </c>
      <c r="N17" s="9" t="s">
        <v>228</v>
      </c>
      <c r="O17" s="9" t="s">
        <v>229</v>
      </c>
      <c r="P17" s="3" t="s">
        <v>69</v>
      </c>
      <c r="Q17" s="5" t="s">
        <v>81</v>
      </c>
      <c r="R17" s="3" t="s">
        <v>82</v>
      </c>
      <c r="S17" s="4">
        <v>45473</v>
      </c>
    </row>
    <row r="18" spans="1:19" x14ac:dyDescent="0.25">
      <c r="A18" s="3">
        <v>2024</v>
      </c>
      <c r="B18" s="4">
        <v>45383</v>
      </c>
      <c r="C18" s="4">
        <v>45473</v>
      </c>
      <c r="D18" s="3" t="s">
        <v>93</v>
      </c>
      <c r="E18" s="3" t="s">
        <v>97</v>
      </c>
      <c r="F18" s="3" t="s">
        <v>142</v>
      </c>
      <c r="G18" s="3" t="s">
        <v>143</v>
      </c>
      <c r="H18" s="3" t="s">
        <v>144</v>
      </c>
      <c r="I18" s="3" t="s">
        <v>57</v>
      </c>
      <c r="J18" s="3" t="s">
        <v>84</v>
      </c>
      <c r="K18" s="3" t="s">
        <v>63</v>
      </c>
      <c r="L18" s="3" t="s">
        <v>196</v>
      </c>
      <c r="M18" s="9" t="str">
        <f ca="1">HYPERLINK("#"&amp;CELL("direccion",Tabla_472796!A34),"11")</f>
        <v>11</v>
      </c>
      <c r="N18" s="9" t="s">
        <v>230</v>
      </c>
      <c r="O18" s="5" t="s">
        <v>231</v>
      </c>
      <c r="P18" s="3" t="s">
        <v>69</v>
      </c>
      <c r="Q18" s="5" t="s">
        <v>81</v>
      </c>
      <c r="R18" s="3" t="s">
        <v>82</v>
      </c>
      <c r="S18" s="4">
        <v>45473</v>
      </c>
    </row>
    <row r="19" spans="1:19" x14ac:dyDescent="0.25">
      <c r="A19" s="3">
        <v>2024</v>
      </c>
      <c r="B19" s="4">
        <v>45383</v>
      </c>
      <c r="C19" s="4">
        <v>45473</v>
      </c>
      <c r="D19" s="3" t="s">
        <v>85</v>
      </c>
      <c r="E19" s="3" t="s">
        <v>98</v>
      </c>
      <c r="F19" s="3" t="s">
        <v>145</v>
      </c>
      <c r="G19" s="3" t="s">
        <v>146</v>
      </c>
      <c r="H19" s="3" t="s">
        <v>147</v>
      </c>
      <c r="I19" s="3" t="s">
        <v>56</v>
      </c>
      <c r="J19" s="3" t="s">
        <v>84</v>
      </c>
      <c r="K19" s="3" t="s">
        <v>63</v>
      </c>
      <c r="L19" s="3" t="s">
        <v>197</v>
      </c>
      <c r="M19" s="9" t="str">
        <f ca="1">HYPERLINK("#"&amp;CELL("direccion",Tabla_472796!A37),"12")</f>
        <v>12</v>
      </c>
      <c r="N19" s="9" t="s">
        <v>232</v>
      </c>
      <c r="O19" s="9" t="s">
        <v>233</v>
      </c>
      <c r="P19" s="3" t="s">
        <v>69</v>
      </c>
      <c r="Q19" s="5" t="s">
        <v>81</v>
      </c>
      <c r="R19" s="3" t="s">
        <v>82</v>
      </c>
      <c r="S19" s="4">
        <v>45473</v>
      </c>
    </row>
    <row r="20" spans="1:19" x14ac:dyDescent="0.25">
      <c r="A20" s="3">
        <v>2024</v>
      </c>
      <c r="B20" s="4">
        <v>45383</v>
      </c>
      <c r="C20" s="4">
        <v>45473</v>
      </c>
      <c r="D20" s="3" t="s">
        <v>93</v>
      </c>
      <c r="E20" s="3" t="s">
        <v>99</v>
      </c>
      <c r="F20" s="3" t="s">
        <v>148</v>
      </c>
      <c r="G20" s="3" t="s">
        <v>149</v>
      </c>
      <c r="H20" s="3" t="s">
        <v>150</v>
      </c>
      <c r="I20" s="3" t="s">
        <v>57</v>
      </c>
      <c r="J20" s="3" t="s">
        <v>84</v>
      </c>
      <c r="K20" s="3" t="s">
        <v>63</v>
      </c>
      <c r="L20" s="3" t="s">
        <v>198</v>
      </c>
      <c r="M20" s="9" t="str">
        <f ca="1">HYPERLINK("#"&amp;CELL("direccion",Tabla_472796!A40),"13")</f>
        <v>13</v>
      </c>
      <c r="N20" s="9" t="s">
        <v>234</v>
      </c>
      <c r="O20" s="9" t="s">
        <v>235</v>
      </c>
      <c r="P20" s="3" t="s">
        <v>69</v>
      </c>
      <c r="Q20" s="5" t="s">
        <v>81</v>
      </c>
      <c r="R20" s="3" t="s">
        <v>82</v>
      </c>
      <c r="S20" s="4">
        <v>45473</v>
      </c>
    </row>
    <row r="21" spans="1:19" x14ac:dyDescent="0.25">
      <c r="A21" s="3">
        <v>2024</v>
      </c>
      <c r="B21" s="4">
        <v>45383</v>
      </c>
      <c r="C21" s="4">
        <v>45473</v>
      </c>
      <c r="D21" s="3" t="s">
        <v>90</v>
      </c>
      <c r="E21" s="3" t="s">
        <v>100</v>
      </c>
      <c r="F21" s="3" t="s">
        <v>151</v>
      </c>
      <c r="G21" s="3" t="s">
        <v>152</v>
      </c>
      <c r="H21" s="3" t="s">
        <v>153</v>
      </c>
      <c r="I21" s="3" t="s">
        <v>57</v>
      </c>
      <c r="J21" s="3" t="s">
        <v>84</v>
      </c>
      <c r="K21" s="3" t="s">
        <v>64</v>
      </c>
      <c r="L21" s="3" t="s">
        <v>199</v>
      </c>
      <c r="M21" s="9" t="str">
        <f ca="1">HYPERLINK("#"&amp;CELL("direccion",Tabla_472796!A43),"14")</f>
        <v>14</v>
      </c>
      <c r="N21" s="9" t="s">
        <v>236</v>
      </c>
      <c r="O21" s="9" t="s">
        <v>237</v>
      </c>
      <c r="P21" s="3" t="s">
        <v>69</v>
      </c>
      <c r="Q21" s="5" t="s">
        <v>81</v>
      </c>
      <c r="R21" s="3" t="s">
        <v>82</v>
      </c>
      <c r="S21" s="4">
        <v>45473</v>
      </c>
    </row>
    <row r="22" spans="1:19" x14ac:dyDescent="0.25">
      <c r="A22" s="3">
        <v>2024</v>
      </c>
      <c r="B22" s="4">
        <v>45383</v>
      </c>
      <c r="C22" s="4">
        <v>45473</v>
      </c>
      <c r="D22" s="3" t="s">
        <v>85</v>
      </c>
      <c r="E22" s="3" t="s">
        <v>101</v>
      </c>
      <c r="F22" s="3" t="s">
        <v>154</v>
      </c>
      <c r="G22" s="3" t="s">
        <v>155</v>
      </c>
      <c r="H22" s="3" t="s">
        <v>156</v>
      </c>
      <c r="I22" s="3" t="s">
        <v>56</v>
      </c>
      <c r="J22" s="3" t="s">
        <v>84</v>
      </c>
      <c r="K22" s="3" t="s">
        <v>63</v>
      </c>
      <c r="L22" s="3" t="s">
        <v>200</v>
      </c>
      <c r="M22" s="9" t="str">
        <f ca="1">HYPERLINK("#"&amp;CELL("direccion",Tabla_472796!A46),"15")</f>
        <v>15</v>
      </c>
      <c r="N22" s="9" t="s">
        <v>238</v>
      </c>
      <c r="O22" s="9" t="s">
        <v>239</v>
      </c>
      <c r="P22" s="3" t="s">
        <v>69</v>
      </c>
      <c r="Q22" s="5" t="s">
        <v>81</v>
      </c>
      <c r="R22" s="3" t="s">
        <v>82</v>
      </c>
      <c r="S22" s="4">
        <v>45473</v>
      </c>
    </row>
    <row r="23" spans="1:19" x14ac:dyDescent="0.25">
      <c r="A23" s="3">
        <v>2024</v>
      </c>
      <c r="B23" s="4">
        <v>45383</v>
      </c>
      <c r="C23" s="4">
        <v>45473</v>
      </c>
      <c r="D23" s="3" t="s">
        <v>93</v>
      </c>
      <c r="E23" s="3" t="s">
        <v>102</v>
      </c>
      <c r="F23" s="3" t="s">
        <v>157</v>
      </c>
      <c r="G23" s="3" t="s">
        <v>158</v>
      </c>
      <c r="H23" s="3" t="s">
        <v>159</v>
      </c>
      <c r="I23" s="3" t="s">
        <v>57</v>
      </c>
      <c r="J23" s="3" t="s">
        <v>84</v>
      </c>
      <c r="K23" s="3" t="s">
        <v>63</v>
      </c>
      <c r="L23" s="3" t="s">
        <v>201</v>
      </c>
      <c r="M23" s="9" t="str">
        <f ca="1">HYPERLINK("#"&amp;CELL("direccion",Tabla_472796!A49),"16")</f>
        <v>16</v>
      </c>
      <c r="N23" s="9" t="s">
        <v>240</v>
      </c>
      <c r="O23" s="9" t="s">
        <v>241</v>
      </c>
      <c r="P23" s="3" t="s">
        <v>69</v>
      </c>
      <c r="Q23" s="5" t="s">
        <v>81</v>
      </c>
      <c r="R23" s="3" t="s">
        <v>82</v>
      </c>
      <c r="S23" s="4">
        <v>45473</v>
      </c>
    </row>
    <row r="24" spans="1:19" x14ac:dyDescent="0.25">
      <c r="A24" s="3">
        <v>2024</v>
      </c>
      <c r="B24" s="4">
        <v>45383</v>
      </c>
      <c r="C24" s="4">
        <v>45473</v>
      </c>
      <c r="D24" s="3" t="s">
        <v>93</v>
      </c>
      <c r="E24" s="3" t="s">
        <v>103</v>
      </c>
      <c r="F24" s="3" t="s">
        <v>160</v>
      </c>
      <c r="G24" s="3" t="s">
        <v>161</v>
      </c>
      <c r="H24" s="3" t="s">
        <v>162</v>
      </c>
      <c r="I24" s="3" t="s">
        <v>57</v>
      </c>
      <c r="J24" s="3" t="s">
        <v>84</v>
      </c>
      <c r="K24" s="3" t="s">
        <v>63</v>
      </c>
      <c r="L24" s="3" t="s">
        <v>202</v>
      </c>
      <c r="M24" s="9" t="str">
        <f ca="1">HYPERLINK("#"&amp;CELL("direccion",Tabla_472796!A52),"17")</f>
        <v>17</v>
      </c>
      <c r="N24" s="9" t="s">
        <v>242</v>
      </c>
      <c r="O24" s="9" t="s">
        <v>243</v>
      </c>
      <c r="P24" s="3" t="s">
        <v>69</v>
      </c>
      <c r="Q24" s="5" t="s">
        <v>81</v>
      </c>
      <c r="R24" s="3" t="s">
        <v>82</v>
      </c>
      <c r="S24" s="4">
        <v>45473</v>
      </c>
    </row>
    <row r="25" spans="1:19" x14ac:dyDescent="0.25">
      <c r="A25" s="3">
        <v>2024</v>
      </c>
      <c r="B25" s="4">
        <v>45383</v>
      </c>
      <c r="C25" s="4">
        <v>45473</v>
      </c>
      <c r="D25" s="3" t="s">
        <v>85</v>
      </c>
      <c r="E25" s="3" t="s">
        <v>104</v>
      </c>
      <c r="F25" s="3" t="s">
        <v>163</v>
      </c>
      <c r="G25" s="3" t="s">
        <v>164</v>
      </c>
      <c r="H25" s="3" t="s">
        <v>165</v>
      </c>
      <c r="I25" s="3" t="s">
        <v>56</v>
      </c>
      <c r="J25" s="3" t="s">
        <v>84</v>
      </c>
      <c r="K25" s="3" t="s">
        <v>63</v>
      </c>
      <c r="L25" s="3" t="s">
        <v>203</v>
      </c>
      <c r="M25" s="9" t="str">
        <f ca="1">HYPERLINK("#"&amp;CELL("direccion",Tabla_472796!A55),"18")</f>
        <v>18</v>
      </c>
      <c r="N25" s="9" t="s">
        <v>244</v>
      </c>
      <c r="O25" s="9" t="s">
        <v>245</v>
      </c>
      <c r="P25" s="3" t="s">
        <v>69</v>
      </c>
      <c r="Q25" s="5" t="s">
        <v>81</v>
      </c>
      <c r="R25" s="3" t="s">
        <v>82</v>
      </c>
      <c r="S25" s="4">
        <v>45473</v>
      </c>
    </row>
    <row r="26" spans="1:19" x14ac:dyDescent="0.25">
      <c r="A26" s="3">
        <v>2024</v>
      </c>
      <c r="B26" s="4">
        <v>45383</v>
      </c>
      <c r="C26" s="4">
        <v>45473</v>
      </c>
      <c r="D26" s="3" t="s">
        <v>93</v>
      </c>
      <c r="E26" s="3" t="s">
        <v>105</v>
      </c>
      <c r="F26" s="3" t="s">
        <v>166</v>
      </c>
      <c r="G26" s="3" t="s">
        <v>167</v>
      </c>
      <c r="H26" s="3" t="s">
        <v>130</v>
      </c>
      <c r="I26" s="3" t="s">
        <v>56</v>
      </c>
      <c r="J26" s="3" t="s">
        <v>84</v>
      </c>
      <c r="K26" s="3" t="s">
        <v>63</v>
      </c>
      <c r="L26" s="3" t="s">
        <v>204</v>
      </c>
      <c r="M26" s="9" t="str">
        <f ca="1">HYPERLINK("#"&amp;CELL("direccion",Tabla_472796!A58),"19")</f>
        <v>19</v>
      </c>
      <c r="N26" s="9" t="s">
        <v>246</v>
      </c>
      <c r="O26" s="9" t="s">
        <v>247</v>
      </c>
      <c r="P26" s="3" t="s">
        <v>69</v>
      </c>
      <c r="Q26" s="5" t="s">
        <v>81</v>
      </c>
      <c r="R26" s="3" t="s">
        <v>82</v>
      </c>
      <c r="S26" s="4">
        <v>45473</v>
      </c>
    </row>
    <row r="27" spans="1:19" x14ac:dyDescent="0.25">
      <c r="A27" s="3">
        <v>2024</v>
      </c>
      <c r="B27" s="4">
        <v>45383</v>
      </c>
      <c r="C27" s="4">
        <v>45473</v>
      </c>
      <c r="D27" s="3" t="s">
        <v>93</v>
      </c>
      <c r="E27" s="3" t="s">
        <v>106</v>
      </c>
      <c r="F27" s="3" t="s">
        <v>168</v>
      </c>
      <c r="G27" s="3" t="s">
        <v>169</v>
      </c>
      <c r="H27" s="3" t="s">
        <v>170</v>
      </c>
      <c r="I27" s="3" t="s">
        <v>56</v>
      </c>
      <c r="J27" s="3" t="s">
        <v>84</v>
      </c>
      <c r="K27" s="3" t="s">
        <v>63</v>
      </c>
      <c r="L27" s="3" t="s">
        <v>202</v>
      </c>
      <c r="M27" s="9" t="str">
        <f ca="1">HYPERLINK("#"&amp;CELL("direccion",Tabla_472796!A61),"20")</f>
        <v>20</v>
      </c>
      <c r="N27" s="9" t="s">
        <v>248</v>
      </c>
      <c r="O27" s="9" t="s">
        <v>249</v>
      </c>
      <c r="P27" s="3" t="s">
        <v>69</v>
      </c>
      <c r="Q27" s="5" t="s">
        <v>81</v>
      </c>
      <c r="R27" s="3" t="s">
        <v>82</v>
      </c>
      <c r="S27" s="4">
        <v>45473</v>
      </c>
    </row>
    <row r="28" spans="1:19" x14ac:dyDescent="0.25">
      <c r="A28" s="3">
        <v>2024</v>
      </c>
      <c r="B28" s="4">
        <v>45383</v>
      </c>
      <c r="C28" s="4">
        <v>45473</v>
      </c>
      <c r="D28" s="3" t="s">
        <v>90</v>
      </c>
      <c r="E28" s="3" t="s">
        <v>107</v>
      </c>
      <c r="F28" s="3" t="s">
        <v>171</v>
      </c>
      <c r="G28" s="3" t="s">
        <v>172</v>
      </c>
      <c r="H28" s="3" t="s">
        <v>144</v>
      </c>
      <c r="I28" s="3" t="s">
        <v>56</v>
      </c>
      <c r="J28" s="3" t="s">
        <v>84</v>
      </c>
      <c r="K28" s="3" t="s">
        <v>63</v>
      </c>
      <c r="L28" s="3" t="s">
        <v>205</v>
      </c>
      <c r="M28" s="9" t="str">
        <f ca="1">HYPERLINK("#"&amp;CELL("direccion",Tabla_472796!A64),"21")</f>
        <v>21</v>
      </c>
      <c r="N28" s="9" t="s">
        <v>250</v>
      </c>
      <c r="O28" s="9" t="s">
        <v>251</v>
      </c>
      <c r="P28" s="3" t="s">
        <v>69</v>
      </c>
      <c r="Q28" s="5" t="s">
        <v>81</v>
      </c>
      <c r="R28" s="3" t="s">
        <v>82</v>
      </c>
      <c r="S28" s="4">
        <v>45473</v>
      </c>
    </row>
    <row r="29" spans="1:19" x14ac:dyDescent="0.25">
      <c r="A29" s="3">
        <v>2024</v>
      </c>
      <c r="B29" s="4">
        <v>45383</v>
      </c>
      <c r="C29" s="4">
        <v>45473</v>
      </c>
      <c r="D29" s="3" t="s">
        <v>85</v>
      </c>
      <c r="E29" s="3" t="s">
        <v>108</v>
      </c>
      <c r="F29" s="3" t="s">
        <v>173</v>
      </c>
      <c r="G29" s="3" t="s">
        <v>174</v>
      </c>
      <c r="H29" s="3" t="s">
        <v>175</v>
      </c>
      <c r="I29" s="3" t="s">
        <v>57</v>
      </c>
      <c r="J29" s="3" t="s">
        <v>84</v>
      </c>
      <c r="K29" s="3" t="s">
        <v>63</v>
      </c>
      <c r="L29" s="3" t="s">
        <v>206</v>
      </c>
      <c r="M29" s="9" t="str">
        <f ca="1">HYPERLINK("#"&amp;CELL("direccion",Tabla_472796!A67),"22")</f>
        <v>22</v>
      </c>
      <c r="N29" s="9" t="s">
        <v>252</v>
      </c>
      <c r="O29" s="9" t="s">
        <v>253</v>
      </c>
      <c r="P29" s="3" t="s">
        <v>69</v>
      </c>
      <c r="Q29" s="5" t="s">
        <v>81</v>
      </c>
      <c r="R29" s="3" t="s">
        <v>82</v>
      </c>
      <c r="S29" s="4">
        <v>45473</v>
      </c>
    </row>
    <row r="30" spans="1:19" x14ac:dyDescent="0.25">
      <c r="A30" s="3">
        <v>2024</v>
      </c>
      <c r="B30" s="4">
        <v>45383</v>
      </c>
      <c r="C30" s="4">
        <v>45473</v>
      </c>
      <c r="D30" s="3" t="s">
        <v>93</v>
      </c>
      <c r="E30" s="3" t="s">
        <v>109</v>
      </c>
      <c r="F30" s="3" t="s">
        <v>176</v>
      </c>
      <c r="G30" s="3" t="s">
        <v>177</v>
      </c>
      <c r="H30" s="3" t="s">
        <v>178</v>
      </c>
      <c r="I30" s="3" t="s">
        <v>57</v>
      </c>
      <c r="J30" s="3" t="s">
        <v>84</v>
      </c>
      <c r="K30" s="3" t="s">
        <v>63</v>
      </c>
      <c r="L30" s="3" t="s">
        <v>191</v>
      </c>
      <c r="M30" s="9" t="str">
        <f ca="1">HYPERLINK("#"&amp;CELL("direccion",Tabla_472796!A70),"23")</f>
        <v>23</v>
      </c>
      <c r="N30" s="9" t="s">
        <v>254</v>
      </c>
      <c r="O30" s="9" t="s">
        <v>255</v>
      </c>
      <c r="P30" s="3" t="s">
        <v>69</v>
      </c>
      <c r="Q30" s="5" t="s">
        <v>81</v>
      </c>
      <c r="R30" s="3" t="s">
        <v>82</v>
      </c>
      <c r="S30" s="4">
        <v>45473</v>
      </c>
    </row>
    <row r="31" spans="1:19" x14ac:dyDescent="0.25">
      <c r="A31" s="3">
        <v>2024</v>
      </c>
      <c r="B31" s="4">
        <v>45383</v>
      </c>
      <c r="C31" s="4">
        <v>45473</v>
      </c>
      <c r="D31" s="3" t="s">
        <v>93</v>
      </c>
      <c r="E31" s="3" t="s">
        <v>110</v>
      </c>
      <c r="F31" s="3" t="s">
        <v>179</v>
      </c>
      <c r="G31" s="3" t="s">
        <v>180</v>
      </c>
      <c r="H31" s="3" t="s">
        <v>181</v>
      </c>
      <c r="I31" s="3" t="s">
        <v>56</v>
      </c>
      <c r="J31" s="3" t="s">
        <v>84</v>
      </c>
      <c r="K31" s="3" t="s">
        <v>63</v>
      </c>
      <c r="L31" s="3" t="s">
        <v>207</v>
      </c>
      <c r="M31" s="9" t="str">
        <f ca="1">HYPERLINK("#"&amp;CELL("direccion",Tabla_472796!A73),"24")</f>
        <v>24</v>
      </c>
      <c r="N31" s="9" t="s">
        <v>256</v>
      </c>
      <c r="O31" s="9" t="s">
        <v>257</v>
      </c>
      <c r="P31" s="3" t="s">
        <v>69</v>
      </c>
      <c r="Q31" s="5" t="s">
        <v>81</v>
      </c>
      <c r="R31" s="3" t="s">
        <v>82</v>
      </c>
      <c r="S31" s="4">
        <v>45473</v>
      </c>
    </row>
    <row r="32" spans="1:19" x14ac:dyDescent="0.25">
      <c r="A32" s="3">
        <v>2024</v>
      </c>
      <c r="B32" s="4">
        <v>45383</v>
      </c>
      <c r="C32" s="4">
        <v>45473</v>
      </c>
      <c r="D32" s="3" t="s">
        <v>85</v>
      </c>
      <c r="E32" s="3" t="s">
        <v>111</v>
      </c>
      <c r="F32" s="3" t="s">
        <v>182</v>
      </c>
      <c r="G32" s="3" t="s">
        <v>147</v>
      </c>
      <c r="H32" s="3" t="s">
        <v>183</v>
      </c>
      <c r="I32" s="3" t="s">
        <v>56</v>
      </c>
      <c r="J32" s="3" t="s">
        <v>84</v>
      </c>
      <c r="K32" s="3" t="s">
        <v>63</v>
      </c>
      <c r="L32" s="3" t="s">
        <v>208</v>
      </c>
      <c r="M32" s="9" t="str">
        <f ca="1">HYPERLINK("#"&amp;CELL("direccion",Tabla_472796!A76),"25")</f>
        <v>25</v>
      </c>
      <c r="N32" s="9" t="s">
        <v>258</v>
      </c>
      <c r="O32" s="9" t="s">
        <v>259</v>
      </c>
      <c r="P32" s="3" t="s">
        <v>69</v>
      </c>
      <c r="Q32" s="5" t="s">
        <v>81</v>
      </c>
      <c r="R32" s="3" t="s">
        <v>82</v>
      </c>
      <c r="S32" s="4">
        <v>45473</v>
      </c>
    </row>
    <row r="33" spans="1:19" x14ac:dyDescent="0.25">
      <c r="A33" s="3">
        <v>2024</v>
      </c>
      <c r="B33" s="4">
        <v>45383</v>
      </c>
      <c r="C33" s="4">
        <v>45473</v>
      </c>
      <c r="D33" s="3" t="s">
        <v>93</v>
      </c>
      <c r="E33" s="3" t="s">
        <v>112</v>
      </c>
      <c r="F33" s="3" t="s">
        <v>184</v>
      </c>
      <c r="G33" s="3" t="s">
        <v>153</v>
      </c>
      <c r="H33" s="3" t="s">
        <v>185</v>
      </c>
      <c r="I33" s="3" t="s">
        <v>56</v>
      </c>
      <c r="J33" s="3" t="s">
        <v>84</v>
      </c>
      <c r="K33" s="3" t="s">
        <v>63</v>
      </c>
      <c r="L33" s="3" t="s">
        <v>206</v>
      </c>
      <c r="M33" s="9" t="str">
        <f ca="1">HYPERLINK("#"&amp;CELL("direccion",Tabla_472796!A79),"26")</f>
        <v>26</v>
      </c>
      <c r="N33" s="9" t="s">
        <v>260</v>
      </c>
      <c r="O33" s="9" t="s">
        <v>261</v>
      </c>
      <c r="P33" s="3" t="s">
        <v>69</v>
      </c>
      <c r="Q33" s="5" t="s">
        <v>81</v>
      </c>
      <c r="R33" s="3" t="s">
        <v>82</v>
      </c>
      <c r="S33" s="4">
        <v>45473</v>
      </c>
    </row>
    <row r="34" spans="1:19" x14ac:dyDescent="0.25">
      <c r="A34" s="3">
        <v>2024</v>
      </c>
      <c r="B34" s="4">
        <v>45383</v>
      </c>
      <c r="C34" s="4">
        <v>45473</v>
      </c>
      <c r="D34" s="3" t="s">
        <v>93</v>
      </c>
      <c r="E34" s="3" t="s">
        <v>113</v>
      </c>
      <c r="F34" s="3" t="s">
        <v>186</v>
      </c>
      <c r="G34" s="3" t="s">
        <v>187</v>
      </c>
      <c r="H34" s="3" t="s">
        <v>188</v>
      </c>
      <c r="I34" s="3" t="s">
        <v>56</v>
      </c>
      <c r="J34" s="3" t="s">
        <v>84</v>
      </c>
      <c r="K34" s="3" t="s">
        <v>63</v>
      </c>
      <c r="L34" s="3" t="s">
        <v>209</v>
      </c>
      <c r="M34" s="9" t="str">
        <f ca="1">HYPERLINK("#"&amp;CELL("direccion",Tabla_472796!A82),"27")</f>
        <v>27</v>
      </c>
      <c r="N34" s="9" t="s">
        <v>262</v>
      </c>
      <c r="O34" s="5" t="s">
        <v>231</v>
      </c>
      <c r="P34" s="3" t="s">
        <v>69</v>
      </c>
      <c r="Q34" s="5" t="s">
        <v>81</v>
      </c>
      <c r="R34" s="3" t="s">
        <v>82</v>
      </c>
      <c r="S34" s="4">
        <v>45473</v>
      </c>
    </row>
  </sheetData>
  <mergeCells count="7">
    <mergeCell ref="A6:T6"/>
    <mergeCell ref="A2:C2"/>
    <mergeCell ref="D2:F2"/>
    <mergeCell ref="G2:I2"/>
    <mergeCell ref="A3:C3"/>
    <mergeCell ref="D3:F3"/>
    <mergeCell ref="G3:I3"/>
  </mergeCells>
  <dataValidations count="3">
    <dataValidation type="list" allowBlank="1" showErrorMessage="1" sqref="I8:I176">
      <formula1>Hidden_18</formula1>
    </dataValidation>
    <dataValidation type="list" allowBlank="1" showErrorMessage="1" sqref="K8:K176">
      <formula1>Hidden_210</formula1>
    </dataValidation>
    <dataValidation type="list" allowBlank="1" showErrorMessage="1" sqref="P8:P176">
      <formula1>Hidden_315</formula1>
    </dataValidation>
  </dataValidations>
  <hyperlinks>
    <hyperlink ref="Q8" r:id="rId1"/>
    <hyperlink ref="O18" r:id="rId2"/>
    <hyperlink ref="O34" r:id="rId3"/>
    <hyperlink ref="N8" r:id="rId4"/>
    <hyperlink ref="N9" r:id="rId5"/>
    <hyperlink ref="N10" r:id="rId6"/>
    <hyperlink ref="N11" r:id="rId7"/>
    <hyperlink ref="N12" r:id="rId8"/>
    <hyperlink ref="N13" r:id="rId9"/>
    <hyperlink ref="N14" r:id="rId10"/>
    <hyperlink ref="N15" r:id="rId11"/>
    <hyperlink ref="N16" r:id="rId12"/>
    <hyperlink ref="N17" r:id="rId13"/>
    <hyperlink ref="N18" r:id="rId14"/>
    <hyperlink ref="N19" r:id="rId15"/>
    <hyperlink ref="N20" r:id="rId16"/>
    <hyperlink ref="N21" r:id="rId17"/>
    <hyperlink ref="N22" r:id="rId18"/>
    <hyperlink ref="N23" r:id="rId19"/>
    <hyperlink ref="N24" r:id="rId20"/>
    <hyperlink ref="N25" r:id="rId21"/>
    <hyperlink ref="N26" r:id="rId22"/>
    <hyperlink ref="N27" r:id="rId23"/>
    <hyperlink ref="N28" r:id="rId24"/>
    <hyperlink ref="N29" r:id="rId25"/>
    <hyperlink ref="N30" r:id="rId26"/>
    <hyperlink ref="N31" r:id="rId27"/>
    <hyperlink ref="N32" r:id="rId28"/>
    <hyperlink ref="N33" r:id="rId29"/>
    <hyperlink ref="N34" r:id="rId30"/>
    <hyperlink ref="O8" r:id="rId31"/>
    <hyperlink ref="O9" r:id="rId32"/>
    <hyperlink ref="O10" r:id="rId33"/>
    <hyperlink ref="O11" r:id="rId34"/>
    <hyperlink ref="O12" r:id="rId35"/>
    <hyperlink ref="O13" r:id="rId36"/>
    <hyperlink ref="O14" r:id="rId37"/>
    <hyperlink ref="O15" r:id="rId38"/>
    <hyperlink ref="O16" r:id="rId39"/>
    <hyperlink ref="O17" r:id="rId40"/>
    <hyperlink ref="O19" r:id="rId41"/>
    <hyperlink ref="O20" r:id="rId42"/>
    <hyperlink ref="O21" r:id="rId43"/>
    <hyperlink ref="O22" r:id="rId44"/>
    <hyperlink ref="O23" r:id="rId45"/>
    <hyperlink ref="O24" r:id="rId46"/>
    <hyperlink ref="O25" r:id="rId47"/>
    <hyperlink ref="O26" r:id="rId48"/>
    <hyperlink ref="O27" r:id="rId49"/>
    <hyperlink ref="O28" r:id="rId50"/>
    <hyperlink ref="O29" r:id="rId51"/>
    <hyperlink ref="O30" r:id="rId52"/>
    <hyperlink ref="O31" r:id="rId53"/>
    <hyperlink ref="O32" r:id="rId54"/>
    <hyperlink ref="O33" r:id="rId55"/>
    <hyperlink ref="Q9" r:id="rId56"/>
    <hyperlink ref="Q10" r:id="rId57"/>
    <hyperlink ref="Q11" r:id="rId58"/>
    <hyperlink ref="Q12" r:id="rId59"/>
    <hyperlink ref="Q13" r:id="rId60"/>
    <hyperlink ref="Q14" r:id="rId61"/>
    <hyperlink ref="Q15" r:id="rId62"/>
    <hyperlink ref="Q16" r:id="rId63"/>
    <hyperlink ref="Q17" r:id="rId64"/>
    <hyperlink ref="Q18" r:id="rId65"/>
    <hyperlink ref="Q19" r:id="rId66"/>
    <hyperlink ref="Q20" r:id="rId67"/>
    <hyperlink ref="Q21" r:id="rId68"/>
    <hyperlink ref="Q22" r:id="rId69"/>
    <hyperlink ref="Q23" r:id="rId70"/>
    <hyperlink ref="Q24" r:id="rId71"/>
    <hyperlink ref="Q25" r:id="rId72"/>
    <hyperlink ref="Q26" r:id="rId73"/>
    <hyperlink ref="Q27" r:id="rId74"/>
    <hyperlink ref="Q28" r:id="rId75"/>
    <hyperlink ref="Q29" r:id="rId76"/>
    <hyperlink ref="Q30" r:id="rId77"/>
    <hyperlink ref="Q31" r:id="rId78"/>
    <hyperlink ref="Q32" r:id="rId79"/>
    <hyperlink ref="Q33" r:id="rId80"/>
    <hyperlink ref="Q34" r:id="rId8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row r="5" spans="1:1" x14ac:dyDescent="0.25">
      <c r="A5" t="s">
        <v>62</v>
      </c>
    </row>
    <row r="6" spans="1:1" x14ac:dyDescent="0.25">
      <c r="A6" t="s">
        <v>63</v>
      </c>
    </row>
    <row r="7" spans="1:1" x14ac:dyDescent="0.25">
      <c r="A7" t="s">
        <v>64</v>
      </c>
    </row>
    <row r="8" spans="1:1" x14ac:dyDescent="0.25">
      <c r="A8" t="s">
        <v>65</v>
      </c>
    </row>
    <row r="9" spans="1:1" x14ac:dyDescent="0.25">
      <c r="A9" t="s">
        <v>66</v>
      </c>
    </row>
    <row r="10" spans="1:1" x14ac:dyDescent="0.25">
      <c r="A10"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4"/>
  <sheetViews>
    <sheetView topLeftCell="A3" workbookViewId="0">
      <selection activeCell="A3" sqref="A3"/>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70</v>
      </c>
      <c r="C2" t="s">
        <v>71</v>
      </c>
      <c r="D2" t="s">
        <v>72</v>
      </c>
      <c r="E2" t="s">
        <v>73</v>
      </c>
      <c r="F2" t="s">
        <v>74</v>
      </c>
    </row>
    <row r="3" spans="1:6" x14ac:dyDescent="0.25">
      <c r="A3" s="1" t="s">
        <v>75</v>
      </c>
      <c r="B3" s="1" t="s">
        <v>76</v>
      </c>
      <c r="C3" s="1" t="s">
        <v>77</v>
      </c>
      <c r="D3" s="1" t="s">
        <v>78</v>
      </c>
      <c r="E3" s="1" t="s">
        <v>79</v>
      </c>
      <c r="F3" s="1" t="s">
        <v>80</v>
      </c>
    </row>
    <row r="4" spans="1:6" x14ac:dyDescent="0.25">
      <c r="A4" s="3">
        <v>1</v>
      </c>
      <c r="B4" s="10">
        <v>2017</v>
      </c>
      <c r="C4" s="10">
        <v>2018</v>
      </c>
      <c r="D4" s="3" t="s">
        <v>264</v>
      </c>
      <c r="E4" s="3" t="s">
        <v>265</v>
      </c>
      <c r="F4" s="3" t="s">
        <v>266</v>
      </c>
    </row>
    <row r="5" spans="1:6" x14ac:dyDescent="0.25">
      <c r="A5" s="3">
        <v>1</v>
      </c>
      <c r="B5" s="10">
        <v>2017</v>
      </c>
      <c r="C5" s="10">
        <v>2017</v>
      </c>
      <c r="D5" s="3" t="s">
        <v>264</v>
      </c>
      <c r="E5" s="3" t="s">
        <v>267</v>
      </c>
      <c r="F5" s="3" t="s">
        <v>266</v>
      </c>
    </row>
    <row r="6" spans="1:6" x14ac:dyDescent="0.25">
      <c r="A6" s="3">
        <v>1</v>
      </c>
      <c r="B6" s="10">
        <v>2017</v>
      </c>
      <c r="C6" s="10">
        <v>2017</v>
      </c>
      <c r="D6" s="3" t="s">
        <v>268</v>
      </c>
      <c r="E6" s="3" t="s">
        <v>269</v>
      </c>
      <c r="F6" s="3" t="s">
        <v>266</v>
      </c>
    </row>
    <row r="7" spans="1:6" x14ac:dyDescent="0.25">
      <c r="A7" s="3">
        <v>2</v>
      </c>
      <c r="B7" s="4">
        <v>43952</v>
      </c>
      <c r="C7" s="4">
        <v>44561</v>
      </c>
      <c r="D7" s="3" t="s">
        <v>270</v>
      </c>
      <c r="E7" s="3" t="s">
        <v>271</v>
      </c>
      <c r="F7" s="3" t="s">
        <v>272</v>
      </c>
    </row>
    <row r="8" spans="1:6" x14ac:dyDescent="0.25">
      <c r="A8" s="3">
        <v>2</v>
      </c>
      <c r="B8" s="4">
        <v>43466</v>
      </c>
      <c r="C8" s="4">
        <v>43952</v>
      </c>
      <c r="D8" s="3" t="s">
        <v>273</v>
      </c>
      <c r="E8" s="3" t="s">
        <v>274</v>
      </c>
      <c r="F8" s="3" t="s">
        <v>272</v>
      </c>
    </row>
    <row r="9" spans="1:6" x14ac:dyDescent="0.25">
      <c r="A9" s="3">
        <v>2</v>
      </c>
      <c r="B9" s="10">
        <v>2010</v>
      </c>
      <c r="C9" s="10">
        <v>2019</v>
      </c>
      <c r="D9" s="3" t="s">
        <v>275</v>
      </c>
      <c r="E9" s="3" t="s">
        <v>276</v>
      </c>
      <c r="F9" s="3" t="s">
        <v>272</v>
      </c>
    </row>
    <row r="10" spans="1:6" x14ac:dyDescent="0.25">
      <c r="A10" s="3">
        <v>3</v>
      </c>
      <c r="B10" s="4">
        <v>43466</v>
      </c>
      <c r="C10" s="4">
        <v>43496</v>
      </c>
      <c r="D10" s="3" t="s">
        <v>277</v>
      </c>
      <c r="E10" s="3" t="s">
        <v>278</v>
      </c>
      <c r="F10" s="3" t="s">
        <v>279</v>
      </c>
    </row>
    <row r="11" spans="1:6" x14ac:dyDescent="0.25">
      <c r="A11" s="3">
        <v>3</v>
      </c>
      <c r="B11" s="4">
        <v>42065</v>
      </c>
      <c r="C11" s="4">
        <v>43434</v>
      </c>
      <c r="D11" s="3" t="s">
        <v>280</v>
      </c>
      <c r="E11" s="3" t="s">
        <v>281</v>
      </c>
      <c r="F11" s="3" t="s">
        <v>279</v>
      </c>
    </row>
    <row r="12" spans="1:6" x14ac:dyDescent="0.25">
      <c r="A12" s="3">
        <v>3</v>
      </c>
      <c r="B12" s="4">
        <v>41334</v>
      </c>
      <c r="C12" s="4">
        <v>42064</v>
      </c>
      <c r="D12" s="3" t="s">
        <v>282</v>
      </c>
      <c r="E12" s="3" t="s">
        <v>283</v>
      </c>
      <c r="F12" s="3" t="s">
        <v>279</v>
      </c>
    </row>
    <row r="13" spans="1:6" x14ac:dyDescent="0.25">
      <c r="A13" s="3">
        <v>4</v>
      </c>
      <c r="B13" s="4">
        <v>41456</v>
      </c>
      <c r="C13" s="4">
        <v>43435</v>
      </c>
      <c r="D13" s="3" t="s">
        <v>284</v>
      </c>
      <c r="E13" s="3" t="s">
        <v>285</v>
      </c>
      <c r="F13" s="3" t="s">
        <v>286</v>
      </c>
    </row>
    <row r="14" spans="1:6" x14ac:dyDescent="0.25">
      <c r="A14" s="3">
        <v>4</v>
      </c>
      <c r="B14" s="4">
        <v>40664</v>
      </c>
      <c r="C14" s="4">
        <v>41426</v>
      </c>
      <c r="D14" s="3" t="s">
        <v>287</v>
      </c>
      <c r="E14" s="3" t="s">
        <v>288</v>
      </c>
      <c r="F14" s="3" t="s">
        <v>286</v>
      </c>
    </row>
    <row r="15" spans="1:6" x14ac:dyDescent="0.25">
      <c r="A15" s="3">
        <v>4</v>
      </c>
      <c r="B15" s="4">
        <v>39934</v>
      </c>
      <c r="C15" s="4">
        <v>40634</v>
      </c>
      <c r="D15" s="3" t="s">
        <v>289</v>
      </c>
      <c r="E15" s="3" t="s">
        <v>290</v>
      </c>
      <c r="F15" s="3" t="s">
        <v>286</v>
      </c>
    </row>
    <row r="16" spans="1:6" x14ac:dyDescent="0.25">
      <c r="A16" s="3">
        <v>5</v>
      </c>
      <c r="B16" s="4">
        <v>42278</v>
      </c>
      <c r="C16" s="4">
        <v>43100</v>
      </c>
      <c r="D16" s="3" t="s">
        <v>291</v>
      </c>
      <c r="E16" s="3" t="s">
        <v>292</v>
      </c>
      <c r="F16" s="3" t="s">
        <v>279</v>
      </c>
    </row>
    <row r="17" spans="1:6" x14ac:dyDescent="0.25">
      <c r="A17" s="3">
        <v>5</v>
      </c>
      <c r="B17" s="4">
        <v>42156</v>
      </c>
      <c r="C17" s="4">
        <v>42277</v>
      </c>
      <c r="D17" s="3" t="s">
        <v>293</v>
      </c>
      <c r="E17" s="3" t="s">
        <v>294</v>
      </c>
      <c r="F17" s="3" t="s">
        <v>279</v>
      </c>
    </row>
    <row r="18" spans="1:6" x14ac:dyDescent="0.25">
      <c r="A18" s="3">
        <v>5</v>
      </c>
      <c r="B18" s="4">
        <v>41730</v>
      </c>
      <c r="C18" s="4">
        <v>42139</v>
      </c>
      <c r="D18" s="3" t="s">
        <v>295</v>
      </c>
      <c r="E18" s="3" t="s">
        <v>296</v>
      </c>
      <c r="F18" s="3" t="s">
        <v>279</v>
      </c>
    </row>
    <row r="19" spans="1:6" x14ac:dyDescent="0.25">
      <c r="A19" s="3">
        <v>6</v>
      </c>
      <c r="B19" s="4">
        <v>43435</v>
      </c>
      <c r="C19" s="4">
        <v>43891</v>
      </c>
      <c r="D19" s="3" t="s">
        <v>297</v>
      </c>
      <c r="E19" s="3" t="s">
        <v>298</v>
      </c>
      <c r="F19" s="3" t="s">
        <v>279</v>
      </c>
    </row>
    <row r="20" spans="1:6" x14ac:dyDescent="0.25">
      <c r="A20" s="3">
        <v>6</v>
      </c>
      <c r="B20" s="4">
        <v>42614</v>
      </c>
      <c r="C20" s="4">
        <v>43405</v>
      </c>
      <c r="D20" s="3" t="s">
        <v>299</v>
      </c>
      <c r="E20" s="3" t="s">
        <v>300</v>
      </c>
      <c r="F20" s="3" t="s">
        <v>279</v>
      </c>
    </row>
    <row r="21" spans="1:6" x14ac:dyDescent="0.25">
      <c r="A21" s="3">
        <v>6</v>
      </c>
      <c r="B21" s="4">
        <v>41852</v>
      </c>
      <c r="C21" s="4">
        <v>42583</v>
      </c>
      <c r="D21" s="3" t="s">
        <v>299</v>
      </c>
      <c r="E21" s="3" t="s">
        <v>300</v>
      </c>
      <c r="F21" s="3" t="s">
        <v>279</v>
      </c>
    </row>
    <row r="22" spans="1:6" x14ac:dyDescent="0.25">
      <c r="A22" s="3">
        <v>7</v>
      </c>
      <c r="B22" s="4">
        <v>43466</v>
      </c>
      <c r="C22" s="4">
        <v>43845</v>
      </c>
      <c r="D22" s="3" t="s">
        <v>84</v>
      </c>
      <c r="E22" s="3" t="s">
        <v>301</v>
      </c>
      <c r="F22" s="3" t="s">
        <v>302</v>
      </c>
    </row>
    <row r="23" spans="1:6" x14ac:dyDescent="0.25">
      <c r="A23" s="3">
        <v>7</v>
      </c>
      <c r="B23" s="10">
        <v>2018</v>
      </c>
      <c r="C23" s="4">
        <v>43465</v>
      </c>
      <c r="D23" s="3" t="s">
        <v>303</v>
      </c>
      <c r="E23" s="3" t="s">
        <v>304</v>
      </c>
      <c r="F23" s="3" t="s">
        <v>302</v>
      </c>
    </row>
    <row r="24" spans="1:6" x14ac:dyDescent="0.25">
      <c r="A24" s="3">
        <v>7</v>
      </c>
      <c r="B24" s="4">
        <v>41548</v>
      </c>
      <c r="C24" s="4">
        <v>43313</v>
      </c>
      <c r="D24" s="3" t="s">
        <v>305</v>
      </c>
      <c r="E24" s="3" t="s">
        <v>306</v>
      </c>
      <c r="F24" s="3" t="s">
        <v>302</v>
      </c>
    </row>
    <row r="25" spans="1:6" x14ac:dyDescent="0.25">
      <c r="A25" s="3">
        <v>8</v>
      </c>
      <c r="B25" s="4">
        <v>43435</v>
      </c>
      <c r="C25" s="4">
        <v>44621</v>
      </c>
      <c r="D25" s="3" t="s">
        <v>307</v>
      </c>
      <c r="E25" s="3" t="s">
        <v>308</v>
      </c>
      <c r="F25" s="3" t="s">
        <v>309</v>
      </c>
    </row>
    <row r="26" spans="1:6" x14ac:dyDescent="0.25">
      <c r="A26" s="3">
        <v>8</v>
      </c>
      <c r="B26" s="4">
        <v>41699</v>
      </c>
      <c r="C26" s="4">
        <v>42856</v>
      </c>
      <c r="D26" s="3" t="s">
        <v>310</v>
      </c>
      <c r="E26" s="3" t="s">
        <v>311</v>
      </c>
      <c r="F26" s="3" t="s">
        <v>309</v>
      </c>
    </row>
    <row r="27" spans="1:6" x14ac:dyDescent="0.25">
      <c r="A27" s="3">
        <v>8</v>
      </c>
      <c r="B27" s="4">
        <v>39264</v>
      </c>
      <c r="C27" s="4">
        <v>41699</v>
      </c>
      <c r="D27" s="3" t="s">
        <v>310</v>
      </c>
      <c r="E27" s="3" t="s">
        <v>312</v>
      </c>
      <c r="F27" s="3" t="s">
        <v>309</v>
      </c>
    </row>
    <row r="28" spans="1:6" x14ac:dyDescent="0.25">
      <c r="A28" s="3">
        <v>9</v>
      </c>
      <c r="B28" s="4" t="s">
        <v>313</v>
      </c>
      <c r="C28" s="4" t="s">
        <v>313</v>
      </c>
      <c r="D28" s="3" t="s">
        <v>313</v>
      </c>
      <c r="E28" s="3" t="s">
        <v>313</v>
      </c>
      <c r="F28" s="3" t="s">
        <v>313</v>
      </c>
    </row>
    <row r="29" spans="1:6" x14ac:dyDescent="0.25">
      <c r="A29" s="3">
        <v>9</v>
      </c>
      <c r="B29" s="4" t="s">
        <v>313</v>
      </c>
      <c r="C29" s="4" t="s">
        <v>313</v>
      </c>
      <c r="D29" s="3" t="s">
        <v>313</v>
      </c>
      <c r="E29" s="3" t="s">
        <v>313</v>
      </c>
      <c r="F29" s="3" t="s">
        <v>313</v>
      </c>
    </row>
    <row r="30" spans="1:6" x14ac:dyDescent="0.25">
      <c r="A30" s="3">
        <v>9</v>
      </c>
      <c r="B30" s="4" t="s">
        <v>313</v>
      </c>
      <c r="C30" s="4" t="s">
        <v>313</v>
      </c>
      <c r="D30" s="3" t="s">
        <v>313</v>
      </c>
      <c r="E30" s="3" t="s">
        <v>313</v>
      </c>
      <c r="F30" s="3" t="s">
        <v>313</v>
      </c>
    </row>
    <row r="31" spans="1:6" x14ac:dyDescent="0.25">
      <c r="A31" s="3">
        <v>10</v>
      </c>
      <c r="B31" s="11" t="s">
        <v>141</v>
      </c>
      <c r="C31" s="11" t="s">
        <v>141</v>
      </c>
      <c r="D31" s="3" t="s">
        <v>141</v>
      </c>
      <c r="E31" s="3" t="s">
        <v>141</v>
      </c>
      <c r="F31" s="3" t="s">
        <v>141</v>
      </c>
    </row>
    <row r="32" spans="1:6" x14ac:dyDescent="0.25">
      <c r="A32" s="3">
        <v>10</v>
      </c>
      <c r="B32" s="11" t="s">
        <v>141</v>
      </c>
      <c r="C32" s="11" t="s">
        <v>141</v>
      </c>
      <c r="D32" s="3" t="s">
        <v>141</v>
      </c>
      <c r="E32" s="3" t="s">
        <v>141</v>
      </c>
      <c r="F32" s="3" t="s">
        <v>141</v>
      </c>
    </row>
    <row r="33" spans="1:6" x14ac:dyDescent="0.25">
      <c r="A33" s="3">
        <v>10</v>
      </c>
      <c r="B33" s="11" t="s">
        <v>141</v>
      </c>
      <c r="C33" s="11" t="s">
        <v>141</v>
      </c>
      <c r="D33" s="3" t="s">
        <v>141</v>
      </c>
      <c r="E33" s="3" t="s">
        <v>141</v>
      </c>
      <c r="F33" s="3" t="s">
        <v>141</v>
      </c>
    </row>
    <row r="34" spans="1:6" x14ac:dyDescent="0.25">
      <c r="A34" s="3">
        <v>11</v>
      </c>
      <c r="B34" s="4">
        <v>44593</v>
      </c>
      <c r="C34" s="4">
        <v>45046</v>
      </c>
      <c r="D34" s="3" t="s">
        <v>314</v>
      </c>
      <c r="E34" s="3" t="s">
        <v>315</v>
      </c>
      <c r="F34" s="3" t="s">
        <v>316</v>
      </c>
    </row>
    <row r="35" spans="1:6" x14ac:dyDescent="0.25">
      <c r="A35" s="3">
        <v>11</v>
      </c>
      <c r="B35" s="4">
        <v>43466</v>
      </c>
      <c r="C35" s="4">
        <v>44561</v>
      </c>
      <c r="D35" s="3" t="s">
        <v>317</v>
      </c>
      <c r="E35" s="3" t="s">
        <v>318</v>
      </c>
      <c r="F35" s="3" t="s">
        <v>316</v>
      </c>
    </row>
    <row r="36" spans="1:6" x14ac:dyDescent="0.25">
      <c r="A36" s="3">
        <v>11</v>
      </c>
      <c r="B36" s="4">
        <v>43191</v>
      </c>
      <c r="C36" s="4">
        <v>43434</v>
      </c>
      <c r="D36" s="3" t="s">
        <v>319</v>
      </c>
      <c r="E36" s="3" t="s">
        <v>320</v>
      </c>
      <c r="F36" s="3" t="s">
        <v>316</v>
      </c>
    </row>
    <row r="37" spans="1:6" x14ac:dyDescent="0.25">
      <c r="A37" s="3">
        <v>12</v>
      </c>
      <c r="B37" s="4">
        <v>43862</v>
      </c>
      <c r="C37" s="10">
        <v>2021</v>
      </c>
      <c r="D37" s="3" t="s">
        <v>321</v>
      </c>
      <c r="E37" s="3" t="s">
        <v>322</v>
      </c>
      <c r="F37" s="3" t="s">
        <v>323</v>
      </c>
    </row>
    <row r="38" spans="1:6" x14ac:dyDescent="0.25">
      <c r="A38" s="3">
        <v>12</v>
      </c>
      <c r="B38" s="4">
        <v>41030</v>
      </c>
      <c r="C38" s="4">
        <v>43617</v>
      </c>
      <c r="D38" s="3" t="s">
        <v>324</v>
      </c>
      <c r="E38" s="3" t="s">
        <v>325</v>
      </c>
      <c r="F38" s="3" t="s">
        <v>323</v>
      </c>
    </row>
    <row r="39" spans="1:6" x14ac:dyDescent="0.25">
      <c r="A39" s="3">
        <v>12</v>
      </c>
      <c r="B39" s="10">
        <v>2010</v>
      </c>
      <c r="C39" s="10">
        <v>2011</v>
      </c>
      <c r="D39" s="3" t="s">
        <v>326</v>
      </c>
      <c r="E39" s="3" t="s">
        <v>327</v>
      </c>
      <c r="F39" s="3" t="s">
        <v>323</v>
      </c>
    </row>
    <row r="40" spans="1:6" x14ac:dyDescent="0.25">
      <c r="A40" s="3">
        <v>13</v>
      </c>
      <c r="B40" s="4">
        <v>43313</v>
      </c>
      <c r="C40" s="4">
        <v>43435</v>
      </c>
      <c r="D40" s="3" t="s">
        <v>328</v>
      </c>
      <c r="E40" s="3" t="s">
        <v>329</v>
      </c>
      <c r="F40" s="3" t="s">
        <v>330</v>
      </c>
    </row>
    <row r="41" spans="1:6" x14ac:dyDescent="0.25">
      <c r="A41" s="3">
        <v>13</v>
      </c>
      <c r="B41" s="4">
        <v>42522</v>
      </c>
      <c r="C41" s="4">
        <v>43282</v>
      </c>
      <c r="D41" s="3" t="s">
        <v>331</v>
      </c>
      <c r="E41" s="3" t="s">
        <v>332</v>
      </c>
      <c r="F41" s="3" t="s">
        <v>330</v>
      </c>
    </row>
    <row r="42" spans="1:6" x14ac:dyDescent="0.25">
      <c r="A42" s="3">
        <v>13</v>
      </c>
      <c r="B42" s="4">
        <v>40787</v>
      </c>
      <c r="C42" s="4">
        <v>42522</v>
      </c>
      <c r="D42" s="3" t="s">
        <v>333</v>
      </c>
      <c r="E42" s="3" t="s">
        <v>334</v>
      </c>
      <c r="F42" s="3" t="s">
        <v>330</v>
      </c>
    </row>
    <row r="43" spans="1:6" x14ac:dyDescent="0.25">
      <c r="A43" s="3">
        <v>14</v>
      </c>
      <c r="B43" s="4">
        <v>43512</v>
      </c>
      <c r="C43" s="4">
        <v>43922</v>
      </c>
      <c r="D43" s="3" t="s">
        <v>335</v>
      </c>
      <c r="E43" s="3" t="s">
        <v>336</v>
      </c>
      <c r="F43" s="3" t="s">
        <v>337</v>
      </c>
    </row>
    <row r="44" spans="1:6" x14ac:dyDescent="0.25">
      <c r="A44" s="3">
        <v>14</v>
      </c>
      <c r="B44" s="4">
        <v>41313</v>
      </c>
      <c r="C44" s="4">
        <v>43466</v>
      </c>
      <c r="D44" s="3" t="s">
        <v>338</v>
      </c>
      <c r="E44" s="3" t="s">
        <v>339</v>
      </c>
      <c r="F44" s="3" t="s">
        <v>337</v>
      </c>
    </row>
    <row r="45" spans="1:6" x14ac:dyDescent="0.25">
      <c r="A45" s="3">
        <v>14</v>
      </c>
      <c r="B45" s="10">
        <v>2007</v>
      </c>
      <c r="C45" s="10">
        <v>2009</v>
      </c>
      <c r="D45" s="3" t="s">
        <v>340</v>
      </c>
      <c r="E45" s="3" t="s">
        <v>341</v>
      </c>
      <c r="F45" s="3" t="s">
        <v>337</v>
      </c>
    </row>
    <row r="46" spans="1:6" x14ac:dyDescent="0.25">
      <c r="A46" s="3">
        <v>15</v>
      </c>
      <c r="B46" s="4">
        <v>43221</v>
      </c>
      <c r="C46" s="4">
        <v>43465</v>
      </c>
      <c r="D46" s="3" t="s">
        <v>342</v>
      </c>
      <c r="E46" s="3" t="s">
        <v>343</v>
      </c>
      <c r="F46" s="3" t="s">
        <v>344</v>
      </c>
    </row>
    <row r="47" spans="1:6" x14ac:dyDescent="0.25">
      <c r="A47" s="3">
        <v>15</v>
      </c>
      <c r="B47" s="10">
        <v>2017</v>
      </c>
      <c r="C47" s="10">
        <v>2018</v>
      </c>
      <c r="D47" s="3" t="s">
        <v>345</v>
      </c>
      <c r="E47" s="3" t="s">
        <v>346</v>
      </c>
      <c r="F47" s="3" t="s">
        <v>344</v>
      </c>
    </row>
    <row r="48" spans="1:6" x14ac:dyDescent="0.25">
      <c r="A48" s="3">
        <v>15</v>
      </c>
      <c r="B48" s="10">
        <v>2013</v>
      </c>
      <c r="C48" s="10">
        <v>2016</v>
      </c>
      <c r="D48" s="3" t="s">
        <v>345</v>
      </c>
      <c r="E48" s="3" t="s">
        <v>347</v>
      </c>
      <c r="F48" s="3" t="s">
        <v>344</v>
      </c>
    </row>
    <row r="49" spans="1:6" x14ac:dyDescent="0.25">
      <c r="A49" s="3">
        <v>16</v>
      </c>
      <c r="B49" s="4">
        <v>43647</v>
      </c>
      <c r="C49" s="4">
        <v>43831</v>
      </c>
      <c r="D49" s="3" t="s">
        <v>348</v>
      </c>
      <c r="E49" s="3" t="s">
        <v>349</v>
      </c>
      <c r="F49" s="3" t="s">
        <v>350</v>
      </c>
    </row>
    <row r="50" spans="1:6" x14ac:dyDescent="0.25">
      <c r="A50" s="3">
        <v>16</v>
      </c>
      <c r="B50" s="4">
        <v>41579</v>
      </c>
      <c r="C50" s="4">
        <v>42522</v>
      </c>
      <c r="D50" s="3" t="s">
        <v>351</v>
      </c>
      <c r="E50" s="3" t="s">
        <v>349</v>
      </c>
      <c r="F50" s="3" t="s">
        <v>350</v>
      </c>
    </row>
    <row r="51" spans="1:6" x14ac:dyDescent="0.25">
      <c r="A51" s="3">
        <v>16</v>
      </c>
      <c r="B51" s="4">
        <v>39173</v>
      </c>
      <c r="C51" s="4">
        <v>41091</v>
      </c>
      <c r="D51" s="3" t="s">
        <v>352</v>
      </c>
      <c r="E51" s="3" t="s">
        <v>349</v>
      </c>
      <c r="F51" s="3" t="s">
        <v>350</v>
      </c>
    </row>
    <row r="52" spans="1:6" x14ac:dyDescent="0.25">
      <c r="A52" s="3">
        <v>17</v>
      </c>
      <c r="B52" s="11" t="s">
        <v>311</v>
      </c>
      <c r="C52" s="11" t="s">
        <v>311</v>
      </c>
      <c r="D52" s="4" t="s">
        <v>311</v>
      </c>
      <c r="E52" s="4" t="s">
        <v>311</v>
      </c>
      <c r="F52" s="4" t="s">
        <v>311</v>
      </c>
    </row>
    <row r="53" spans="1:6" x14ac:dyDescent="0.25">
      <c r="A53" s="3">
        <v>17</v>
      </c>
      <c r="B53" s="11" t="s">
        <v>311</v>
      </c>
      <c r="C53" s="11" t="s">
        <v>311</v>
      </c>
      <c r="D53" s="4" t="s">
        <v>311</v>
      </c>
      <c r="E53" s="4" t="s">
        <v>311</v>
      </c>
      <c r="F53" s="4" t="s">
        <v>311</v>
      </c>
    </row>
    <row r="54" spans="1:6" x14ac:dyDescent="0.25">
      <c r="A54" s="3">
        <v>17</v>
      </c>
      <c r="B54" s="11" t="s">
        <v>311</v>
      </c>
      <c r="C54" s="11" t="s">
        <v>311</v>
      </c>
      <c r="D54" s="4" t="s">
        <v>311</v>
      </c>
      <c r="E54" s="4" t="s">
        <v>311</v>
      </c>
      <c r="F54" s="4" t="s">
        <v>311</v>
      </c>
    </row>
    <row r="55" spans="1:6" x14ac:dyDescent="0.25">
      <c r="A55" s="3">
        <v>18</v>
      </c>
      <c r="B55" s="11">
        <v>43497</v>
      </c>
      <c r="C55" s="11">
        <v>43800</v>
      </c>
      <c r="D55" s="3" t="s">
        <v>353</v>
      </c>
      <c r="E55" s="3" t="s">
        <v>354</v>
      </c>
      <c r="F55" s="3" t="s">
        <v>355</v>
      </c>
    </row>
    <row r="56" spans="1:6" x14ac:dyDescent="0.25">
      <c r="A56" s="3">
        <v>18</v>
      </c>
      <c r="B56" s="11">
        <v>43313</v>
      </c>
      <c r="C56" s="11">
        <v>43435</v>
      </c>
      <c r="D56" s="3" t="s">
        <v>328</v>
      </c>
      <c r="E56" s="3" t="s">
        <v>356</v>
      </c>
      <c r="F56" s="3" t="s">
        <v>355</v>
      </c>
    </row>
    <row r="57" spans="1:6" x14ac:dyDescent="0.25">
      <c r="A57" s="3">
        <v>18</v>
      </c>
      <c r="B57" s="11">
        <v>42583</v>
      </c>
      <c r="C57" s="11">
        <v>43313</v>
      </c>
      <c r="D57" s="3" t="s">
        <v>328</v>
      </c>
      <c r="E57" s="3" t="s">
        <v>354</v>
      </c>
      <c r="F57" s="3" t="s">
        <v>355</v>
      </c>
    </row>
    <row r="58" spans="1:6" x14ac:dyDescent="0.25">
      <c r="A58" s="3">
        <v>19</v>
      </c>
      <c r="B58" s="11">
        <v>42795</v>
      </c>
      <c r="C58" s="12">
        <v>2021</v>
      </c>
      <c r="D58" s="3" t="s">
        <v>357</v>
      </c>
      <c r="E58" s="3" t="s">
        <v>358</v>
      </c>
      <c r="F58" s="3" t="s">
        <v>359</v>
      </c>
    </row>
    <row r="59" spans="1:6" x14ac:dyDescent="0.25">
      <c r="A59" s="3">
        <v>19</v>
      </c>
      <c r="B59" s="11">
        <v>39630</v>
      </c>
      <c r="C59" s="11">
        <v>42767</v>
      </c>
      <c r="D59" s="3" t="s">
        <v>360</v>
      </c>
      <c r="E59" s="3" t="s">
        <v>358</v>
      </c>
      <c r="F59" s="3" t="s">
        <v>359</v>
      </c>
    </row>
    <row r="60" spans="1:6" x14ac:dyDescent="0.25">
      <c r="A60" s="3">
        <v>19</v>
      </c>
      <c r="B60" s="11" t="s">
        <v>311</v>
      </c>
      <c r="C60" s="11" t="s">
        <v>311</v>
      </c>
      <c r="D60" s="3" t="s">
        <v>311</v>
      </c>
      <c r="E60" s="3" t="s">
        <v>311</v>
      </c>
      <c r="F60" s="3" t="s">
        <v>311</v>
      </c>
    </row>
    <row r="61" spans="1:6" x14ac:dyDescent="0.25">
      <c r="A61" s="3">
        <v>20</v>
      </c>
      <c r="B61" s="10">
        <v>2006</v>
      </c>
      <c r="C61" s="10">
        <v>2009</v>
      </c>
      <c r="D61" s="3" t="s">
        <v>361</v>
      </c>
      <c r="E61" s="3" t="s">
        <v>362</v>
      </c>
      <c r="F61" s="3" t="s">
        <v>363</v>
      </c>
    </row>
    <row r="62" spans="1:6" x14ac:dyDescent="0.25">
      <c r="A62" s="3">
        <v>20</v>
      </c>
      <c r="B62" s="10">
        <v>2005</v>
      </c>
      <c r="C62" s="4">
        <v>38565</v>
      </c>
      <c r="D62" s="3" t="s">
        <v>364</v>
      </c>
      <c r="E62" s="3" t="s">
        <v>365</v>
      </c>
      <c r="F62" s="3" t="s">
        <v>363</v>
      </c>
    </row>
    <row r="63" spans="1:6" x14ac:dyDescent="0.25">
      <c r="A63" s="3">
        <v>20</v>
      </c>
      <c r="B63" s="10">
        <v>2000</v>
      </c>
      <c r="C63" s="10">
        <v>2004</v>
      </c>
      <c r="D63" s="3" t="s">
        <v>366</v>
      </c>
      <c r="E63" s="3" t="s">
        <v>367</v>
      </c>
      <c r="F63" s="3" t="s">
        <v>363</v>
      </c>
    </row>
    <row r="64" spans="1:6" x14ac:dyDescent="0.25">
      <c r="A64" s="3">
        <v>21</v>
      </c>
      <c r="B64" s="4">
        <v>43466</v>
      </c>
      <c r="C64" s="4">
        <v>43905</v>
      </c>
      <c r="D64" s="3" t="s">
        <v>368</v>
      </c>
      <c r="E64" s="3" t="s">
        <v>369</v>
      </c>
      <c r="F64" s="3" t="s">
        <v>370</v>
      </c>
    </row>
    <row r="65" spans="1:6" x14ac:dyDescent="0.25">
      <c r="A65" s="3">
        <v>21</v>
      </c>
      <c r="B65" s="4">
        <v>42917</v>
      </c>
      <c r="C65" s="4">
        <v>43435</v>
      </c>
      <c r="D65" s="3" t="s">
        <v>371</v>
      </c>
      <c r="E65" s="3" t="s">
        <v>372</v>
      </c>
      <c r="F65" s="3" t="s">
        <v>370</v>
      </c>
    </row>
    <row r="66" spans="1:6" x14ac:dyDescent="0.25">
      <c r="A66" s="3">
        <v>21</v>
      </c>
      <c r="B66" s="10">
        <v>2013</v>
      </c>
      <c r="C66" s="10">
        <v>2016</v>
      </c>
      <c r="D66" s="3" t="s">
        <v>371</v>
      </c>
      <c r="E66" s="3" t="s">
        <v>373</v>
      </c>
      <c r="F66" s="3" t="s">
        <v>370</v>
      </c>
    </row>
    <row r="67" spans="1:6" x14ac:dyDescent="0.25">
      <c r="A67" s="3">
        <v>22</v>
      </c>
      <c r="B67" s="10">
        <v>2020</v>
      </c>
      <c r="C67" s="10">
        <v>2023</v>
      </c>
      <c r="D67" s="3" t="s">
        <v>374</v>
      </c>
      <c r="E67" s="3" t="s">
        <v>375</v>
      </c>
      <c r="F67" s="3" t="s">
        <v>376</v>
      </c>
    </row>
    <row r="68" spans="1:6" x14ac:dyDescent="0.25">
      <c r="A68" s="3">
        <v>22</v>
      </c>
      <c r="B68" s="10">
        <v>2020</v>
      </c>
      <c r="C68" s="10">
        <v>2020</v>
      </c>
      <c r="D68" s="3" t="s">
        <v>297</v>
      </c>
      <c r="E68" s="3" t="s">
        <v>377</v>
      </c>
      <c r="F68" s="3" t="s">
        <v>376</v>
      </c>
    </row>
    <row r="69" spans="1:6" x14ac:dyDescent="0.25">
      <c r="A69" s="3">
        <v>22</v>
      </c>
      <c r="B69" s="10">
        <v>2019</v>
      </c>
      <c r="C69" s="10">
        <v>2019</v>
      </c>
      <c r="D69" s="3" t="s">
        <v>378</v>
      </c>
      <c r="E69" s="3" t="s">
        <v>379</v>
      </c>
      <c r="F69" s="3" t="s">
        <v>376</v>
      </c>
    </row>
    <row r="70" spans="1:6" x14ac:dyDescent="0.25">
      <c r="A70" s="3">
        <v>23</v>
      </c>
      <c r="B70" s="10">
        <v>2019</v>
      </c>
      <c r="C70" s="10">
        <v>2020</v>
      </c>
      <c r="D70" s="3" t="s">
        <v>297</v>
      </c>
      <c r="E70" s="3" t="s">
        <v>380</v>
      </c>
      <c r="F70" s="3" t="s">
        <v>279</v>
      </c>
    </row>
    <row r="71" spans="1:6" x14ac:dyDescent="0.25">
      <c r="A71" s="3">
        <v>23</v>
      </c>
      <c r="B71" s="10">
        <v>2017</v>
      </c>
      <c r="C71" s="10">
        <v>2019</v>
      </c>
      <c r="D71" s="3" t="s">
        <v>381</v>
      </c>
      <c r="E71" s="3" t="s">
        <v>382</v>
      </c>
      <c r="F71" s="3" t="s">
        <v>279</v>
      </c>
    </row>
    <row r="72" spans="1:6" x14ac:dyDescent="0.25">
      <c r="A72" s="3">
        <v>23</v>
      </c>
      <c r="B72" s="10">
        <v>2015</v>
      </c>
      <c r="C72" s="10">
        <v>2017</v>
      </c>
      <c r="D72" s="3" t="s">
        <v>280</v>
      </c>
      <c r="E72" s="3" t="s">
        <v>383</v>
      </c>
      <c r="F72" s="3" t="s">
        <v>279</v>
      </c>
    </row>
    <row r="73" spans="1:6" x14ac:dyDescent="0.25">
      <c r="A73" s="3">
        <v>24</v>
      </c>
      <c r="B73" s="4">
        <v>44562</v>
      </c>
      <c r="C73" s="4">
        <v>45214</v>
      </c>
      <c r="D73" s="3" t="s">
        <v>270</v>
      </c>
      <c r="E73" s="3" t="s">
        <v>384</v>
      </c>
      <c r="F73" s="3" t="s">
        <v>385</v>
      </c>
    </row>
    <row r="74" spans="1:6" x14ac:dyDescent="0.25">
      <c r="A74" s="3">
        <v>24</v>
      </c>
      <c r="B74" s="4">
        <v>43586</v>
      </c>
      <c r="C74" s="4">
        <v>44561</v>
      </c>
      <c r="D74" s="3" t="s">
        <v>270</v>
      </c>
      <c r="E74" s="3" t="s">
        <v>375</v>
      </c>
      <c r="F74" s="3" t="s">
        <v>385</v>
      </c>
    </row>
    <row r="75" spans="1:6" x14ac:dyDescent="0.25">
      <c r="A75" s="3">
        <v>24</v>
      </c>
      <c r="B75" s="4">
        <v>43481</v>
      </c>
      <c r="C75" s="4">
        <v>43585</v>
      </c>
      <c r="D75" s="3" t="s">
        <v>297</v>
      </c>
      <c r="E75" s="3" t="s">
        <v>386</v>
      </c>
      <c r="F75" s="3" t="s">
        <v>385</v>
      </c>
    </row>
    <row r="76" spans="1:6" x14ac:dyDescent="0.25">
      <c r="A76" s="3">
        <v>25</v>
      </c>
      <c r="B76" s="10">
        <v>2018</v>
      </c>
      <c r="C76" s="10">
        <v>2018</v>
      </c>
      <c r="D76" s="3" t="s">
        <v>387</v>
      </c>
      <c r="E76" s="3" t="s">
        <v>388</v>
      </c>
      <c r="F76" s="3" t="s">
        <v>389</v>
      </c>
    </row>
    <row r="77" spans="1:6" x14ac:dyDescent="0.25">
      <c r="A77" s="3">
        <v>25</v>
      </c>
      <c r="B77" s="10">
        <v>2018</v>
      </c>
      <c r="C77" s="10">
        <v>2018</v>
      </c>
      <c r="D77" s="3" t="s">
        <v>338</v>
      </c>
      <c r="E77" s="3" t="s">
        <v>390</v>
      </c>
      <c r="F77" s="3" t="s">
        <v>389</v>
      </c>
    </row>
    <row r="78" spans="1:6" x14ac:dyDescent="0.25">
      <c r="A78" s="3">
        <v>25</v>
      </c>
      <c r="B78" s="10">
        <v>2017</v>
      </c>
      <c r="C78" s="10">
        <v>2018</v>
      </c>
      <c r="D78" s="3" t="s">
        <v>391</v>
      </c>
      <c r="E78" s="3" t="s">
        <v>392</v>
      </c>
      <c r="F78" s="3" t="s">
        <v>389</v>
      </c>
    </row>
    <row r="79" spans="1:6" x14ac:dyDescent="0.25">
      <c r="A79" s="3">
        <v>26</v>
      </c>
      <c r="B79" s="4">
        <v>43952</v>
      </c>
      <c r="C79" s="4">
        <v>44561</v>
      </c>
      <c r="D79" s="3" t="s">
        <v>270</v>
      </c>
      <c r="E79" s="3" t="s">
        <v>393</v>
      </c>
      <c r="F79" s="3" t="s">
        <v>376</v>
      </c>
    </row>
    <row r="80" spans="1:6" x14ac:dyDescent="0.25">
      <c r="A80" s="3">
        <v>26</v>
      </c>
      <c r="B80" s="4">
        <v>43571</v>
      </c>
      <c r="C80" s="4">
        <v>43951</v>
      </c>
      <c r="D80" s="3" t="s">
        <v>394</v>
      </c>
      <c r="E80" s="3" t="s">
        <v>395</v>
      </c>
      <c r="F80" s="3" t="s">
        <v>376</v>
      </c>
    </row>
    <row r="81" spans="1:6" x14ac:dyDescent="0.25">
      <c r="A81" s="3">
        <v>26</v>
      </c>
      <c r="B81" s="10">
        <v>2016</v>
      </c>
      <c r="C81" s="10">
        <v>2019</v>
      </c>
      <c r="D81" s="3" t="s">
        <v>396</v>
      </c>
      <c r="E81" s="3" t="s">
        <v>397</v>
      </c>
      <c r="F81" s="3" t="s">
        <v>376</v>
      </c>
    </row>
    <row r="82" spans="1:6" x14ac:dyDescent="0.25">
      <c r="A82" s="3">
        <v>27</v>
      </c>
      <c r="B82" s="4">
        <v>44774</v>
      </c>
      <c r="C82" s="4">
        <v>45231</v>
      </c>
      <c r="D82" s="3" t="s">
        <v>342</v>
      </c>
      <c r="E82" s="3" t="s">
        <v>315</v>
      </c>
      <c r="F82" s="3" t="s">
        <v>398</v>
      </c>
    </row>
    <row r="83" spans="1:6" x14ac:dyDescent="0.25">
      <c r="A83" s="3">
        <v>27</v>
      </c>
      <c r="B83" s="10">
        <v>2013</v>
      </c>
      <c r="C83" s="10">
        <v>2021</v>
      </c>
      <c r="D83" s="3" t="s">
        <v>338</v>
      </c>
      <c r="E83" s="3" t="s">
        <v>399</v>
      </c>
      <c r="F83" s="3" t="s">
        <v>398</v>
      </c>
    </row>
    <row r="84" spans="1:6" x14ac:dyDescent="0.25">
      <c r="A84" s="3">
        <v>27</v>
      </c>
      <c r="B84" s="10">
        <v>2012</v>
      </c>
      <c r="C84" s="10">
        <v>2013</v>
      </c>
      <c r="D84" s="3" t="s">
        <v>400</v>
      </c>
      <c r="E84" s="3" t="s">
        <v>401</v>
      </c>
      <c r="F84" s="3" t="s">
        <v>398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Tabla_472796</vt:lpstr>
      <vt:lpstr>Hidden_18</vt:lpstr>
      <vt:lpstr>Hidden_210</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2024-06-20T21:26:33Z</dcterms:created>
  <dcterms:modified xsi:type="dcterms:W3CDTF">2024-07-04T19:50:58Z</dcterms:modified>
</cp:coreProperties>
</file>